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cfe2311d69bcea84/Documentos/MINUTAS 2026 -2/RI 2026 - 2/"/>
    </mc:Choice>
  </mc:AlternateContent>
  <xr:revisionPtr revIDLastSave="3" documentId="13_ncr:1_{2E7FB298-0A74-4CA5-9FDF-55E80AA44EC0}" xr6:coauthVersionLast="47" xr6:coauthVersionMax="47" xr10:uidLastSave="{E1E48C21-A8C9-4994-BDE1-B3FD1DEF2D4F}"/>
  <bookViews>
    <workbookView xWindow="-108" yWindow="-108" windowWidth="23256" windowHeight="12456" xr2:uid="{00000000-000D-0000-FFFF-FFFF00000000}"/>
  </bookViews>
  <sheets>
    <sheet name="F2. ANALISIS PRIMARIA 4,5" sheetId="11" r:id="rId1"/>
    <sheet name="Hoja1" sheetId="12" r:id="rId2"/>
    <sheet name="Tabla de composicion 2018" sheetId="1" state="hidden" r:id="rId3"/>
    <sheet name="Recomendaciones" sheetId="4" state="hidden" r:id="rId4"/>
    <sheet name="Hoja3" sheetId="7" state="hidden" r:id="rId5"/>
  </sheets>
  <externalReferences>
    <externalReference r:id="rId6"/>
  </externalReferences>
  <definedNames>
    <definedName name="_9_a_11_meses" localSheetId="3">Recomendaciones!$A$2:$A$23</definedName>
    <definedName name="_xlnm._FilterDatabase" localSheetId="2" hidden="1">'Tabla de composicion 2018'!$A$2:$AG$775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2" l="1"/>
  <c r="G14" i="12"/>
  <c r="F14" i="12"/>
  <c r="E14" i="12"/>
  <c r="D14" i="12"/>
  <c r="C14" i="12"/>
  <c r="B14" i="12"/>
  <c r="H12" i="12"/>
  <c r="G12" i="12"/>
  <c r="F12" i="12"/>
  <c r="E12" i="12"/>
  <c r="D12" i="12"/>
  <c r="C12" i="12"/>
  <c r="B12" i="12"/>
  <c r="L79" i="11"/>
  <c r="J79" i="11"/>
  <c r="K79" i="11"/>
  <c r="M79" i="11"/>
  <c r="N79" i="11"/>
  <c r="O79" i="11"/>
  <c r="P79" i="11"/>
  <c r="Q79" i="11"/>
  <c r="R79" i="11"/>
  <c r="I79" i="11"/>
  <c r="J77" i="11"/>
  <c r="L77" i="11"/>
  <c r="N77" i="11"/>
  <c r="P77" i="11"/>
  <c r="Q77" i="11"/>
  <c r="R77" i="11"/>
  <c r="I77" i="11"/>
  <c r="R75" i="11"/>
  <c r="Q75" i="11"/>
  <c r="P75" i="11"/>
  <c r="N75" i="11"/>
  <c r="L75" i="11"/>
  <c r="J75" i="11"/>
  <c r="I75" i="11"/>
  <c r="H75" i="11"/>
  <c r="F75" i="11" s="1"/>
  <c r="E75" i="11"/>
  <c r="J98" i="11"/>
  <c r="K98" i="11"/>
  <c r="L98" i="11"/>
  <c r="M98" i="11"/>
  <c r="N98" i="11"/>
  <c r="O98" i="11"/>
  <c r="P98" i="11"/>
  <c r="Q98" i="11"/>
  <c r="R98" i="11"/>
  <c r="J96" i="11"/>
  <c r="K96" i="11"/>
  <c r="L96" i="11"/>
  <c r="M96" i="11"/>
  <c r="N96" i="11"/>
  <c r="O96" i="11"/>
  <c r="P96" i="11"/>
  <c r="Q96" i="11"/>
  <c r="R96" i="11"/>
  <c r="I98" i="11"/>
  <c r="I96" i="11"/>
  <c r="S92" i="7"/>
  <c r="R92" i="7"/>
  <c r="Q92" i="7"/>
  <c r="P92" i="7"/>
  <c r="O92" i="7"/>
  <c r="N92" i="7"/>
  <c r="M92" i="7"/>
  <c r="S90" i="7"/>
  <c r="R90" i="7"/>
  <c r="Q90" i="7"/>
  <c r="P90" i="7"/>
  <c r="O90" i="7"/>
  <c r="N90" i="7"/>
  <c r="M90" i="7"/>
  <c r="S89" i="7"/>
  <c r="R89" i="7"/>
  <c r="Q89" i="7"/>
  <c r="P89" i="7"/>
  <c r="O89" i="7"/>
  <c r="N89" i="7"/>
  <c r="M89" i="7"/>
  <c r="S85" i="7"/>
  <c r="R85" i="7"/>
  <c r="Q85" i="7"/>
  <c r="P85" i="7"/>
  <c r="O85" i="7"/>
  <c r="N85" i="7"/>
  <c r="M85" i="7"/>
  <c r="S78" i="7"/>
  <c r="R78" i="7"/>
  <c r="Q78" i="7"/>
  <c r="P78" i="7"/>
  <c r="O78" i="7"/>
  <c r="N78" i="7"/>
  <c r="M78" i="7"/>
  <c r="S70" i="7"/>
  <c r="R70" i="7"/>
  <c r="Q70" i="7"/>
  <c r="P70" i="7"/>
  <c r="O70" i="7"/>
  <c r="N70" i="7"/>
  <c r="M70" i="7"/>
  <c r="S68" i="7"/>
  <c r="R68" i="7"/>
  <c r="Q68" i="7"/>
  <c r="P68" i="7"/>
  <c r="O68" i="7"/>
  <c r="N68" i="7"/>
  <c r="M68" i="7"/>
  <c r="S67" i="7"/>
  <c r="R67" i="7"/>
  <c r="Q67" i="7"/>
  <c r="P67" i="7"/>
  <c r="O67" i="7"/>
  <c r="N67" i="7"/>
  <c r="M67" i="7"/>
  <c r="S63" i="7"/>
  <c r="R63" i="7"/>
  <c r="Q63" i="7"/>
  <c r="P63" i="7"/>
  <c r="O63" i="7"/>
  <c r="N63" i="7"/>
  <c r="M63" i="7"/>
  <c r="M61" i="7"/>
  <c r="S56" i="7"/>
  <c r="R56" i="7"/>
  <c r="Q56" i="7"/>
  <c r="P56" i="7"/>
  <c r="O56" i="7"/>
  <c r="N56" i="7"/>
  <c r="M56" i="7"/>
  <c r="M54" i="7"/>
  <c r="S48" i="7"/>
  <c r="R48" i="7"/>
  <c r="Q48" i="7"/>
  <c r="P48" i="7"/>
  <c r="O48" i="7"/>
  <c r="N48" i="7"/>
  <c r="M48" i="7"/>
  <c r="S46" i="7"/>
  <c r="R46" i="7"/>
  <c r="Q46" i="7"/>
  <c r="P46" i="7"/>
  <c r="O46" i="7"/>
  <c r="N46" i="7"/>
  <c r="M46" i="7"/>
  <c r="S45" i="7"/>
  <c r="R45" i="7"/>
  <c r="Q45" i="7"/>
  <c r="P45" i="7"/>
  <c r="O45" i="7"/>
  <c r="N45" i="7"/>
  <c r="M45" i="7"/>
  <c r="S41" i="7"/>
  <c r="R41" i="7"/>
  <c r="Q41" i="7"/>
  <c r="P41" i="7"/>
  <c r="O41" i="7"/>
  <c r="N41" i="7"/>
  <c r="M41" i="7"/>
  <c r="S34" i="7"/>
  <c r="R34" i="7"/>
  <c r="Q34" i="7"/>
  <c r="P34" i="7"/>
  <c r="O34" i="7"/>
  <c r="N34" i="7"/>
  <c r="M34" i="7"/>
  <c r="R32" i="7"/>
  <c r="S25" i="7"/>
  <c r="R25" i="7"/>
  <c r="Q25" i="7"/>
  <c r="P25" i="7"/>
  <c r="O25" i="7"/>
  <c r="N25" i="7"/>
  <c r="M25" i="7"/>
  <c r="S23" i="7"/>
  <c r="R23" i="7"/>
  <c r="Q23" i="7"/>
  <c r="P23" i="7"/>
  <c r="O23" i="7"/>
  <c r="N23" i="7"/>
  <c r="M23" i="7"/>
  <c r="S22" i="7"/>
  <c r="R22" i="7"/>
  <c r="Q22" i="7"/>
  <c r="P22" i="7"/>
  <c r="O22" i="7"/>
  <c r="N22" i="7"/>
  <c r="M22" i="7"/>
  <c r="I21" i="7"/>
  <c r="H21" i="7"/>
  <c r="G21" i="7"/>
  <c r="F21" i="7"/>
  <c r="E21" i="7"/>
  <c r="D21" i="7"/>
  <c r="C21" i="7"/>
  <c r="S18" i="7"/>
  <c r="R18" i="7"/>
  <c r="Q18" i="7"/>
  <c r="P18" i="7"/>
  <c r="O18" i="7"/>
  <c r="N18" i="7"/>
  <c r="M18" i="7"/>
  <c r="I16" i="7"/>
  <c r="H16" i="7"/>
  <c r="G16" i="7"/>
  <c r="F16" i="7"/>
  <c r="E16" i="7"/>
  <c r="D16" i="7"/>
  <c r="C16" i="7"/>
  <c r="S11" i="7"/>
  <c r="R11" i="7"/>
  <c r="Q11" i="7"/>
  <c r="P11" i="7"/>
  <c r="O11" i="7"/>
  <c r="N11" i="7"/>
  <c r="M11" i="7"/>
  <c r="I11" i="7"/>
  <c r="H11" i="7"/>
  <c r="G11" i="7"/>
  <c r="F11" i="7"/>
  <c r="E11" i="7"/>
  <c r="D11" i="7"/>
  <c r="C11" i="7"/>
  <c r="I6" i="7"/>
  <c r="H6" i="7"/>
  <c r="G6" i="7"/>
  <c r="F6" i="7"/>
  <c r="E6" i="7"/>
  <c r="D6" i="7"/>
  <c r="C6" i="7"/>
  <c r="M198" i="11"/>
  <c r="R195" i="11"/>
  <c r="Q195" i="11"/>
  <c r="P195" i="11"/>
  <c r="N195" i="11"/>
  <c r="L195" i="11"/>
  <c r="J195" i="11"/>
  <c r="I195" i="11"/>
  <c r="H195" i="11"/>
  <c r="F195" i="11" s="1"/>
  <c r="E195" i="11"/>
  <c r="R193" i="11"/>
  <c r="R196" i="11" s="1"/>
  <c r="R198" i="11" s="1"/>
  <c r="Q193" i="11"/>
  <c r="Q196" i="11" s="1"/>
  <c r="Q198" i="11" s="1"/>
  <c r="P193" i="11"/>
  <c r="N193" i="11"/>
  <c r="L193" i="11"/>
  <c r="L196" i="11" s="1"/>
  <c r="L198" i="11" s="1"/>
  <c r="J193" i="11"/>
  <c r="J196" i="11" s="1"/>
  <c r="J198" i="11" s="1"/>
  <c r="I193" i="11"/>
  <c r="I196" i="11" s="1"/>
  <c r="I198" i="11" s="1"/>
  <c r="H193" i="11"/>
  <c r="F193" i="11" s="1"/>
  <c r="E193" i="11"/>
  <c r="M179" i="11"/>
  <c r="R176" i="11"/>
  <c r="Q176" i="11"/>
  <c r="P176" i="11"/>
  <c r="N176" i="11"/>
  <c r="L176" i="11"/>
  <c r="J176" i="11"/>
  <c r="I176" i="11"/>
  <c r="H176" i="11"/>
  <c r="F176" i="11" s="1"/>
  <c r="E176" i="11"/>
  <c r="R174" i="11"/>
  <c r="R177" i="11" s="1"/>
  <c r="R179" i="11" s="1"/>
  <c r="Q174" i="11"/>
  <c r="P174" i="11"/>
  <c r="N174" i="11"/>
  <c r="L174" i="11"/>
  <c r="L177" i="11" s="1"/>
  <c r="L179" i="11" s="1"/>
  <c r="J174" i="11"/>
  <c r="I174" i="11"/>
  <c r="I177" i="11" s="1"/>
  <c r="I179" i="11" s="1"/>
  <c r="H174" i="11"/>
  <c r="F174" i="11" s="1"/>
  <c r="E174" i="11"/>
  <c r="M160" i="11"/>
  <c r="R157" i="11"/>
  <c r="Q157" i="11"/>
  <c r="P157" i="11"/>
  <c r="N157" i="11"/>
  <c r="L157" i="11"/>
  <c r="J157" i="11"/>
  <c r="I157" i="11"/>
  <c r="H157" i="11"/>
  <c r="F157" i="11" s="1"/>
  <c r="E157" i="11"/>
  <c r="R156" i="11"/>
  <c r="Q156" i="11"/>
  <c r="P156" i="11"/>
  <c r="N156" i="11"/>
  <c r="L156" i="11"/>
  <c r="J156" i="11"/>
  <c r="I156" i="11"/>
  <c r="H156" i="11"/>
  <c r="F156" i="11"/>
  <c r="E156" i="11"/>
  <c r="R155" i="11"/>
  <c r="Q155" i="11"/>
  <c r="P155" i="11"/>
  <c r="N155" i="11"/>
  <c r="L155" i="11"/>
  <c r="J155" i="11"/>
  <c r="I155" i="11"/>
  <c r="H155" i="11"/>
  <c r="F155" i="11"/>
  <c r="E155" i="11"/>
  <c r="M141" i="11"/>
  <c r="R138" i="11"/>
  <c r="Q138" i="11"/>
  <c r="P138" i="11"/>
  <c r="N138" i="11"/>
  <c r="N139" i="11" s="1"/>
  <c r="N141" i="11" s="1"/>
  <c r="L138" i="11"/>
  <c r="J138" i="11"/>
  <c r="I138" i="11"/>
  <c r="H138" i="11"/>
  <c r="F138" i="11" s="1"/>
  <c r="E138" i="11"/>
  <c r="R137" i="11"/>
  <c r="Q137" i="11"/>
  <c r="P137" i="11"/>
  <c r="P139" i="11" s="1"/>
  <c r="P141" i="11" s="1"/>
  <c r="N137" i="11"/>
  <c r="L137" i="11"/>
  <c r="J137" i="11"/>
  <c r="I137" i="11"/>
  <c r="H137" i="11"/>
  <c r="F137" i="11" s="1"/>
  <c r="E137" i="11"/>
  <c r="R136" i="11"/>
  <c r="R139" i="11" s="1"/>
  <c r="R141" i="11" s="1"/>
  <c r="Q136" i="11"/>
  <c r="Q139" i="11" s="1"/>
  <c r="Q141" i="11" s="1"/>
  <c r="P136" i="11"/>
  <c r="N136" i="11"/>
  <c r="L136" i="11"/>
  <c r="J136" i="11"/>
  <c r="I136" i="11"/>
  <c r="H136" i="11"/>
  <c r="F136" i="11" s="1"/>
  <c r="E136" i="11"/>
  <c r="P120" i="11"/>
  <c r="M120" i="11"/>
  <c r="Q118" i="11"/>
  <c r="Q120" i="11" s="1"/>
  <c r="P118" i="11"/>
  <c r="R117" i="11"/>
  <c r="R118" i="11" s="1"/>
  <c r="R120" i="11" s="1"/>
  <c r="Q117" i="11"/>
  <c r="P117" i="11"/>
  <c r="N117" i="11"/>
  <c r="N118" i="11" s="1"/>
  <c r="N120" i="11" s="1"/>
  <c r="L117" i="11"/>
  <c r="L118" i="11" s="1"/>
  <c r="L120" i="11" s="1"/>
  <c r="J117" i="11"/>
  <c r="J118" i="11" s="1"/>
  <c r="J120" i="11" s="1"/>
  <c r="I117" i="11"/>
  <c r="I118" i="11" s="1"/>
  <c r="I120" i="11" s="1"/>
  <c r="H117" i="11"/>
  <c r="F117" i="11" s="1"/>
  <c r="E117" i="11"/>
  <c r="R95" i="11"/>
  <c r="Q95" i="11"/>
  <c r="P95" i="11"/>
  <c r="N95" i="11"/>
  <c r="L95" i="11"/>
  <c r="J95" i="11"/>
  <c r="I95" i="11"/>
  <c r="H95" i="11"/>
  <c r="F95" i="11" s="1"/>
  <c r="E95" i="11"/>
  <c r="R93" i="11"/>
  <c r="Q93" i="11"/>
  <c r="P93" i="11"/>
  <c r="N93" i="11"/>
  <c r="L93" i="11"/>
  <c r="J93" i="11"/>
  <c r="I93" i="11"/>
  <c r="H93" i="11"/>
  <c r="F93" i="11" s="1"/>
  <c r="E93" i="11"/>
  <c r="R76" i="11"/>
  <c r="Q76" i="11"/>
  <c r="P76" i="11"/>
  <c r="N76" i="11"/>
  <c r="L76" i="11"/>
  <c r="J76" i="11"/>
  <c r="I76" i="11"/>
  <c r="H76" i="11"/>
  <c r="F76" i="11"/>
  <c r="E76" i="11"/>
  <c r="R74" i="11"/>
  <c r="Q74" i="11"/>
  <c r="P74" i="11"/>
  <c r="N74" i="11"/>
  <c r="L74" i="11"/>
  <c r="J74" i="11"/>
  <c r="I74" i="11"/>
  <c r="H74" i="11"/>
  <c r="F74" i="11"/>
  <c r="E74" i="11"/>
  <c r="M60" i="11"/>
  <c r="R57" i="11"/>
  <c r="Q57" i="11"/>
  <c r="P57" i="11"/>
  <c r="N57" i="11"/>
  <c r="L57" i="11"/>
  <c r="J57" i="11"/>
  <c r="I57" i="11"/>
  <c r="H57" i="11"/>
  <c r="F57" i="11" s="1"/>
  <c r="E57" i="11"/>
  <c r="R56" i="11"/>
  <c r="Q56" i="11"/>
  <c r="P56" i="11"/>
  <c r="P58" i="11" s="1"/>
  <c r="P60" i="11" s="1"/>
  <c r="N56" i="11"/>
  <c r="N58" i="11" s="1"/>
  <c r="N60" i="11" s="1"/>
  <c r="L56" i="11"/>
  <c r="J56" i="11"/>
  <c r="I56" i="11"/>
  <c r="I58" i="11" s="1"/>
  <c r="I60" i="11" s="1"/>
  <c r="H56" i="11"/>
  <c r="F56" i="11" s="1"/>
  <c r="E56" i="11"/>
  <c r="M41" i="11"/>
  <c r="R38" i="11"/>
  <c r="Q38" i="11"/>
  <c r="P38" i="11"/>
  <c r="N38" i="11"/>
  <c r="L38" i="11"/>
  <c r="J38" i="11"/>
  <c r="I38" i="11"/>
  <c r="H38" i="11"/>
  <c r="F38" i="11" s="1"/>
  <c r="E38" i="11"/>
  <c r="R37" i="11"/>
  <c r="Q37" i="11"/>
  <c r="P37" i="11"/>
  <c r="P39" i="11" s="1"/>
  <c r="P41" i="11" s="1"/>
  <c r="N37" i="11"/>
  <c r="L37" i="11"/>
  <c r="J37" i="11"/>
  <c r="I37" i="11"/>
  <c r="H37" i="11"/>
  <c r="F37" i="11" s="1"/>
  <c r="E37" i="11"/>
  <c r="R36" i="11"/>
  <c r="Q36" i="11"/>
  <c r="Q39" i="11" s="1"/>
  <c r="Q41" i="11" s="1"/>
  <c r="P36" i="11"/>
  <c r="N36" i="11"/>
  <c r="N39" i="11" s="1"/>
  <c r="N41" i="11" s="1"/>
  <c r="L36" i="11"/>
  <c r="J36" i="11"/>
  <c r="I36" i="11"/>
  <c r="H36" i="11"/>
  <c r="F36" i="11" s="1"/>
  <c r="E36" i="11"/>
  <c r="M20" i="11"/>
  <c r="R17" i="11"/>
  <c r="Q17" i="11"/>
  <c r="P17" i="11"/>
  <c r="N17" i="11"/>
  <c r="L17" i="11"/>
  <c r="J17" i="11"/>
  <c r="I17" i="11"/>
  <c r="H17" i="11"/>
  <c r="F17" i="11" s="1"/>
  <c r="E17" i="11"/>
  <c r="R16" i="11"/>
  <c r="R18" i="11" s="1"/>
  <c r="R20" i="11" s="1"/>
  <c r="Q16" i="11"/>
  <c r="P16" i="11"/>
  <c r="N16" i="11"/>
  <c r="L16" i="11"/>
  <c r="J16" i="11"/>
  <c r="I16" i="11"/>
  <c r="H16" i="11"/>
  <c r="F16" i="11" s="1"/>
  <c r="E16" i="11"/>
  <c r="R15" i="11"/>
  <c r="Q15" i="11"/>
  <c r="P15" i="11"/>
  <c r="N15" i="11"/>
  <c r="N18" i="11" s="1"/>
  <c r="N20" i="11" s="1"/>
  <c r="L15" i="11"/>
  <c r="J15" i="11"/>
  <c r="I15" i="11"/>
  <c r="I18" i="11" s="1"/>
  <c r="I20" i="11" s="1"/>
  <c r="H15" i="11"/>
  <c r="F15" i="11" s="1"/>
  <c r="E15" i="11"/>
  <c r="J139" i="11" l="1"/>
  <c r="J141" i="11" s="1"/>
  <c r="J18" i="11"/>
  <c r="J20" i="11" s="1"/>
  <c r="J58" i="11"/>
  <c r="J60" i="11" s="1"/>
  <c r="Q158" i="11"/>
  <c r="Q160" i="11" s="1"/>
  <c r="N196" i="11"/>
  <c r="N198" i="11" s="1"/>
  <c r="L18" i="11"/>
  <c r="L20" i="11" s="1"/>
  <c r="L58" i="11"/>
  <c r="L60" i="11" s="1"/>
  <c r="I139" i="11"/>
  <c r="I141" i="11" s="1"/>
  <c r="J177" i="11"/>
  <c r="J179" i="11" s="1"/>
  <c r="P196" i="11"/>
  <c r="P198" i="11" s="1"/>
  <c r="P18" i="11"/>
  <c r="P20" i="11" s="1"/>
  <c r="L139" i="11"/>
  <c r="L141" i="11" s="1"/>
  <c r="N177" i="11"/>
  <c r="N179" i="11" s="1"/>
  <c r="Q18" i="11"/>
  <c r="Q20" i="11" s="1"/>
  <c r="I39" i="11"/>
  <c r="I41" i="11" s="1"/>
  <c r="Q58" i="11"/>
  <c r="Q60" i="11" s="1"/>
  <c r="P177" i="11"/>
  <c r="P179" i="11" s="1"/>
  <c r="J39" i="11"/>
  <c r="J41" i="11" s="1"/>
  <c r="R58" i="11"/>
  <c r="R60" i="11" s="1"/>
  <c r="Q177" i="11"/>
  <c r="Q179" i="11" s="1"/>
  <c r="L39" i="11"/>
  <c r="L41" i="11" s="1"/>
  <c r="I158" i="11"/>
  <c r="I160" i="11" s="1"/>
  <c r="J158" i="11"/>
  <c r="J160" i="11" s="1"/>
  <c r="R158" i="11"/>
  <c r="R160" i="11" s="1"/>
  <c r="L158" i="11"/>
  <c r="L160" i="11" s="1"/>
  <c r="P158" i="11"/>
  <c r="P160" i="11" s="1"/>
  <c r="R39" i="11"/>
  <c r="R41" i="11" s="1"/>
  <c r="N158" i="11"/>
  <c r="N160" i="11" s="1"/>
</calcChain>
</file>

<file path=xl/sharedStrings.xml><?xml version="1.0" encoding="utf-8"?>
<sst xmlns="http://schemas.openxmlformats.org/spreadsheetml/2006/main" count="3393" uniqueCount="1773">
  <si>
    <t>FORMATO 2. ANALISIS QUIMICO Y NUTRICIONAL DE LOS MENUS</t>
  </si>
  <si>
    <t>FORMATO ANALISIS NUTRICIONAL</t>
  </si>
  <si>
    <t>SEMANA N° 1</t>
  </si>
  <si>
    <t>ENTIDAD TERRITORIAL</t>
  </si>
  <si>
    <t>ALCALDIA DE BARRANQUILLA DISTRITO ESPECIAL INDUSTRIAL Y PORTUARIO</t>
  </si>
  <si>
    <t>MINUTA CON ENFOQUE ETNICO</t>
  </si>
  <si>
    <t>SIN PERTENENCIA ETNICA</t>
  </si>
  <si>
    <t>GRUPO ETNICO</t>
  </si>
  <si>
    <t>MODALIDAD DE ATENCION</t>
  </si>
  <si>
    <t>RACION INDUSTRIALIZADA</t>
  </si>
  <si>
    <t>TIPO DE COMPLEMENTO</t>
  </si>
  <si>
    <t>COMPLEMENTO JM/JT</t>
  </si>
  <si>
    <t>NIVEL</t>
  </si>
  <si>
    <t>Nivel Primaria Grados: 4to y 5 to</t>
  </si>
  <si>
    <t xml:space="preserve">MENU NUMERO </t>
  </si>
  <si>
    <t>COMPONENTE</t>
  </si>
  <si>
    <t>GRUPO ALIMENTOS</t>
  </si>
  <si>
    <t xml:space="preserve">PREPARACION </t>
  </si>
  <si>
    <t>CODIGO</t>
  </si>
  <si>
    <t>NOMBRE DEL ALIMENTO  (Ingredientes)</t>
  </si>
  <si>
    <t>PESO BRUTO (g)</t>
  </si>
  <si>
    <t>PESO NETO (g)</t>
  </si>
  <si>
    <t>Porcentaje Comestible</t>
  </si>
  <si>
    <t>CALORIAS Y NUTRIENTES</t>
  </si>
  <si>
    <t>CALORIAS (kcal)</t>
  </si>
  <si>
    <t>PROTEINAS (g)</t>
  </si>
  <si>
    <t>GRASAS   (g)</t>
  </si>
  <si>
    <t>CHO    (g)</t>
  </si>
  <si>
    <t>CALCIO (mg)</t>
  </si>
  <si>
    <t>HIERRO    (mg)</t>
  </si>
  <si>
    <t>SODIO (mg)</t>
  </si>
  <si>
    <t>LECHE O PRODUCTOS LACTEOS</t>
  </si>
  <si>
    <t>Grupo III. Leche y productos lacteos</t>
  </si>
  <si>
    <t>LECHE ENTERA UHT</t>
  </si>
  <si>
    <t>G012</t>
  </si>
  <si>
    <t>CEREAL ACOMPAÑANTE</t>
  </si>
  <si>
    <t>Grupo I. Cereales, raíces, tuberculos y platanos</t>
  </si>
  <si>
    <t>PAN DE LECHE</t>
  </si>
  <si>
    <t>A064</t>
  </si>
  <si>
    <t>DULCE - POSTRE</t>
  </si>
  <si>
    <t>Grupo VI. Azucares</t>
  </si>
  <si>
    <t>BOCADILLO DE GUAYABA</t>
  </si>
  <si>
    <t>K006</t>
  </si>
  <si>
    <t>TOTAL MENU</t>
  </si>
  <si>
    <t>RECOMENDACIÓN</t>
  </si>
  <si>
    <t>% ADECUACIÓN</t>
  </si>
  <si>
    <t>LECHE ENTERA SABORIZADA UHT</t>
  </si>
  <si>
    <t>GALLETA CUCA</t>
  </si>
  <si>
    <t>A021</t>
  </si>
  <si>
    <t>FRUTAS</t>
  </si>
  <si>
    <t>Grupo II. Frutas y verduras</t>
  </si>
  <si>
    <t>NARANJA</t>
  </si>
  <si>
    <t>C062</t>
  </si>
  <si>
    <t>BEBIDA LACTEA CON AVENA - UHT</t>
  </si>
  <si>
    <t>FT</t>
  </si>
  <si>
    <t>Bebida lactea con avena -UHT</t>
  </si>
  <si>
    <t>PAN BLANCO CARTERITA</t>
  </si>
  <si>
    <t>A060</t>
  </si>
  <si>
    <t>MANDARINA</t>
  </si>
  <si>
    <t>C050</t>
  </si>
  <si>
    <t>YOGURT ENTERO</t>
  </si>
  <si>
    <t>G028</t>
  </si>
  <si>
    <t xml:space="preserve">GALLETA DE QUESO </t>
  </si>
  <si>
    <t>BANANO</t>
  </si>
  <si>
    <t>C010</t>
  </si>
  <si>
    <t>KUMIS</t>
  </si>
  <si>
    <t>G002</t>
  </si>
  <si>
    <t>SEMANA N°2</t>
  </si>
  <si>
    <t>PAN DE QUESO</t>
  </si>
  <si>
    <t>Pan de queso</t>
  </si>
  <si>
    <t>GALLETA SABOR VAINILLA</t>
  </si>
  <si>
    <t>A023</t>
  </si>
  <si>
    <t>PAN BLANCO MOGOLLA</t>
  </si>
  <si>
    <t>PANELITA DE LECHE</t>
  </si>
  <si>
    <t>K034</t>
  </si>
  <si>
    <t>MANGO</t>
  </si>
  <si>
    <t>C051</t>
  </si>
  <si>
    <t>MANZANA</t>
  </si>
  <si>
    <t>C054</t>
  </si>
  <si>
    <t>NOMBRE NUTRICIONISTA - DIETISTA QUE ELABORA LA PLANEACIÓN CICLO DE MENÚS: JENIS ESCUDERO SCHONOWOLF</t>
  </si>
  <si>
    <t>FIRMA</t>
  </si>
  <si>
    <t>MATRÍCULA PROFESIONAL-RETHUS</t>
  </si>
  <si>
    <t xml:space="preserve">RG RETHUS. 08000377   </t>
  </si>
  <si>
    <t>MENU</t>
  </si>
  <si>
    <t>CALORIA</t>
  </si>
  <si>
    <t>PROTEINAS</t>
  </si>
  <si>
    <t>GRASAS</t>
  </si>
  <si>
    <t>CHO</t>
  </si>
  <si>
    <t>CA</t>
  </si>
  <si>
    <t>FE</t>
  </si>
  <si>
    <t>SODIO</t>
  </si>
  <si>
    <t>Analisis proximal</t>
  </si>
  <si>
    <t>Minerales</t>
  </si>
  <si>
    <t>Vitaminas</t>
  </si>
  <si>
    <t>Acidos Grasos y Colesterol</t>
  </si>
  <si>
    <t>codigo</t>
  </si>
  <si>
    <t>Nombre del Alimento</t>
  </si>
  <si>
    <t>Parte analizada</t>
  </si>
  <si>
    <t xml:space="preserve">Humedad (g) </t>
  </si>
  <si>
    <t xml:space="preserve">Energia (Kcal) </t>
  </si>
  <si>
    <t>Energia (Kj)</t>
  </si>
  <si>
    <t>Proteina (g)</t>
  </si>
  <si>
    <t>Lipidos (g)</t>
  </si>
  <si>
    <t>Carbohidratos Totales (g)</t>
  </si>
  <si>
    <t>Carbohidratos disponibles (g)</t>
  </si>
  <si>
    <t>Fibra Dietaria (g)</t>
  </si>
  <si>
    <t>Cenizas (g)</t>
  </si>
  <si>
    <t>Calcio (mg)</t>
  </si>
  <si>
    <t>Hierro (mg)</t>
  </si>
  <si>
    <t>Sodio (mg)</t>
  </si>
  <si>
    <t>Fosforo (mg)</t>
  </si>
  <si>
    <t>Yodo (mg)</t>
  </si>
  <si>
    <t>Zinc (mg)</t>
  </si>
  <si>
    <t>Magnesio (mg)</t>
  </si>
  <si>
    <t>Potasio (mg)</t>
  </si>
  <si>
    <t>Tiamina (mg)</t>
  </si>
  <si>
    <t>Riboflavina (mg)</t>
  </si>
  <si>
    <t>Niacina (mg)</t>
  </si>
  <si>
    <t>Folatos (mcg)</t>
  </si>
  <si>
    <t>Vitamina B12 (mcg)</t>
  </si>
  <si>
    <t>Vitamina C (mg)</t>
  </si>
  <si>
    <t>Vitamina A (ER)</t>
  </si>
  <si>
    <t>Grasa Saturada (g)</t>
  </si>
  <si>
    <t>Grasa Monoinsaturada (g)</t>
  </si>
  <si>
    <t>Grasa Poliinsaturada (g)</t>
  </si>
  <si>
    <t>Colesterol (mg)</t>
  </si>
  <si>
    <t>Parte comestible (%)</t>
  </si>
  <si>
    <t>A001</t>
  </si>
  <si>
    <t>Almidón de maíz, crudo</t>
  </si>
  <si>
    <t>A002</t>
  </si>
  <si>
    <t xml:space="preserve">Almojabána, bogotana, horneada </t>
  </si>
  <si>
    <t>A003</t>
  </si>
  <si>
    <t xml:space="preserve">Almojabána, Vallecaucana, horneada </t>
  </si>
  <si>
    <t>A004</t>
  </si>
  <si>
    <t>Arepa de maíz precocido, con sal</t>
  </si>
  <si>
    <t>A005</t>
  </si>
  <si>
    <t>Arepa de maíz precocido, sin sal</t>
  </si>
  <si>
    <t>A006</t>
  </si>
  <si>
    <t>Arepa de , asada</t>
  </si>
  <si>
    <t>A007</t>
  </si>
  <si>
    <t>Arepa de maíz, con queso, asada</t>
  </si>
  <si>
    <t>A008</t>
  </si>
  <si>
    <t>Arepa de maíz, frita</t>
  </si>
  <si>
    <t>A009</t>
  </si>
  <si>
    <t>Arroz blanco, pulido, cocido, sin sal</t>
  </si>
  <si>
    <t>semilla</t>
  </si>
  <si>
    <t>A010</t>
  </si>
  <si>
    <t>Arroz blanco, pulido, crudo</t>
  </si>
  <si>
    <t>Semilla</t>
  </si>
  <si>
    <t>A011</t>
  </si>
  <si>
    <t>Arroz integral, cocido, sin sal</t>
  </si>
  <si>
    <t>A012</t>
  </si>
  <si>
    <t>Avena en Hojuelas, Precocida</t>
  </si>
  <si>
    <t>A013</t>
  </si>
  <si>
    <t>Brownie, de chocolate, horneado</t>
  </si>
  <si>
    <t>A014</t>
  </si>
  <si>
    <t>Cebada, perlada, cruda</t>
  </si>
  <si>
    <t>A015</t>
  </si>
  <si>
    <t>Cereal para el desayuno, Hojuelas de maíz, sin azúcar</t>
  </si>
  <si>
    <t>A016</t>
  </si>
  <si>
    <t>Croissant, de queso, horneado</t>
  </si>
  <si>
    <t>A017</t>
  </si>
  <si>
    <t>Cuchuco de cebada, crudo</t>
  </si>
  <si>
    <t>A018</t>
  </si>
  <si>
    <t>Cuchuco de trigo, crudo</t>
  </si>
  <si>
    <t>A019</t>
  </si>
  <si>
    <t>Envuelto de mazorca, precocido</t>
  </si>
  <si>
    <t>A020</t>
  </si>
  <si>
    <t>Galletas dulces, con relleno</t>
  </si>
  <si>
    <t>Galletas ducles, cucas</t>
  </si>
  <si>
    <t>A022</t>
  </si>
  <si>
    <t xml:space="preserve">Galletas dulces, de avena, con uvas pasas </t>
  </si>
  <si>
    <t>Galletas dulces, sin relleno</t>
  </si>
  <si>
    <t>A024</t>
  </si>
  <si>
    <t>Galletas Ducles, tipo Polvorosas</t>
  </si>
  <si>
    <t>A025</t>
  </si>
  <si>
    <t>Galletas ducles, tipo wafer</t>
  </si>
  <si>
    <t>A026</t>
  </si>
  <si>
    <t>Galletas saladas, tipo cracker</t>
  </si>
  <si>
    <t>A027</t>
  </si>
  <si>
    <t>Galletas saladas, tipo soda</t>
  </si>
  <si>
    <t>A028</t>
  </si>
  <si>
    <t>Harina de arroz, cruda</t>
  </si>
  <si>
    <t>A029</t>
  </si>
  <si>
    <t>Harina de avena, cruda</t>
  </si>
  <si>
    <t>A030</t>
  </si>
  <si>
    <t>Harina de cebada, cruda</t>
  </si>
  <si>
    <t>A031</t>
  </si>
  <si>
    <t>Harina de centeno, para panificación cruda</t>
  </si>
  <si>
    <t>A032</t>
  </si>
  <si>
    <t>Harina de centeno, para reposteria, cruda</t>
  </si>
  <si>
    <t>A033</t>
  </si>
  <si>
    <t>Harina de maíz amarillo, precocida</t>
  </si>
  <si>
    <t>A034</t>
  </si>
  <si>
    <t>Harina de maíz blanco, precocida</t>
  </si>
  <si>
    <t>A035</t>
  </si>
  <si>
    <t>Harina de maíz, extra cruda</t>
  </si>
  <si>
    <t>A036</t>
  </si>
  <si>
    <t>Harina de maíz, extra tostada</t>
  </si>
  <si>
    <t>A037</t>
  </si>
  <si>
    <t>Harina de quinua, cruda</t>
  </si>
  <si>
    <t>A038</t>
  </si>
  <si>
    <t>Harina de trigo, fortificada, para panificación, cruda</t>
  </si>
  <si>
    <t>A039</t>
  </si>
  <si>
    <t>Harina de trigo, fortificada, para reposteria, cruda</t>
  </si>
  <si>
    <t>A040</t>
  </si>
  <si>
    <t>Harina de trigo, fortificada, todo propósito, cruda</t>
  </si>
  <si>
    <t>A041</t>
  </si>
  <si>
    <t>Harina de trigo, integral, cruda</t>
  </si>
  <si>
    <t>A042</t>
  </si>
  <si>
    <t>Hojaldre, regular, horneado</t>
  </si>
  <si>
    <t>A043</t>
  </si>
  <si>
    <t>Maíz amarillo, crudo</t>
  </si>
  <si>
    <t>A044</t>
  </si>
  <si>
    <t>Maíz amarillo, trillado</t>
  </si>
  <si>
    <t>A045</t>
  </si>
  <si>
    <t>Maíz blanco, crudo</t>
  </si>
  <si>
    <t>A046</t>
  </si>
  <si>
    <t>Maíz blanco, trillado</t>
  </si>
  <si>
    <t>A047</t>
  </si>
  <si>
    <t>Maíz maravilla, crudo</t>
  </si>
  <si>
    <t>A048</t>
  </si>
  <si>
    <t>Maíz mute, cocido, sin sal</t>
  </si>
  <si>
    <t>A049</t>
  </si>
  <si>
    <t>Maíz opaco 2, crudo</t>
  </si>
  <si>
    <t>A050</t>
  </si>
  <si>
    <t>Maíz opaco, crudo</t>
  </si>
  <si>
    <t>A051</t>
  </si>
  <si>
    <t>Maíz pira o reventon, crudo</t>
  </si>
  <si>
    <t>A052</t>
  </si>
  <si>
    <t>Maíz porva, crudo</t>
  </si>
  <si>
    <t>A053</t>
  </si>
  <si>
    <t>Maíz tierno, crudo</t>
  </si>
  <si>
    <t>A054</t>
  </si>
  <si>
    <t>Mantecada, horneada</t>
  </si>
  <si>
    <t>A055</t>
  </si>
  <si>
    <t>Mezcla lista para preparar pancakes, en polvo</t>
  </si>
  <si>
    <t>A056</t>
  </si>
  <si>
    <t>Mijo, crudo</t>
  </si>
  <si>
    <t>A057</t>
  </si>
  <si>
    <t>Mogolla, integral, horneada</t>
  </si>
  <si>
    <t>A058</t>
  </si>
  <si>
    <t>Mojicón, horneado</t>
  </si>
  <si>
    <t>A059</t>
  </si>
  <si>
    <t>Muffins dulces, con chips de chocolate</t>
  </si>
  <si>
    <t>Pan blanco, regular, horneado</t>
  </si>
  <si>
    <t>A061</t>
  </si>
  <si>
    <t>Pan blanco, tipo molde, horneado</t>
  </si>
  <si>
    <t>A062</t>
  </si>
  <si>
    <t>Pan de centeno, horneado</t>
  </si>
  <si>
    <t>A063</t>
  </si>
  <si>
    <t>Pan de dulce, regular, horneado</t>
  </si>
  <si>
    <t>Pan de leche, horneado</t>
  </si>
  <si>
    <t>A065</t>
  </si>
  <si>
    <t>Pan de queso, horneado</t>
  </si>
  <si>
    <t>A066</t>
  </si>
  <si>
    <t>Pan de sal regular, horenado</t>
  </si>
  <si>
    <t>A067</t>
  </si>
  <si>
    <t>Pan de yuca, horneado</t>
  </si>
  <si>
    <t>A068</t>
  </si>
  <si>
    <t>Pan francés, horneado</t>
  </si>
  <si>
    <t>A069</t>
  </si>
  <si>
    <t>Pan integral, regular, horneado</t>
  </si>
  <si>
    <t>A070</t>
  </si>
  <si>
    <t>pandebono, horneado</t>
  </si>
  <si>
    <t>A071</t>
  </si>
  <si>
    <t>Pasta alimenticia, con huevo, sin enriquecer, cocida, sin sal</t>
  </si>
  <si>
    <t>A072</t>
  </si>
  <si>
    <t>Pasta alimenticia, enriquecida, cruda</t>
  </si>
  <si>
    <t>A073</t>
  </si>
  <si>
    <t>pasta alimentacia, sin enriquecer, cocida, sin sal</t>
  </si>
  <si>
    <t>A074</t>
  </si>
  <si>
    <t>pasta alimentacia, sin enriquecer, cruda</t>
  </si>
  <si>
    <t>A075</t>
  </si>
  <si>
    <t>Ponqué blanco, cubierto de chocolate, horneado</t>
  </si>
  <si>
    <t>A076</t>
  </si>
  <si>
    <t>ponqué blanco, cubierto de crema blanca y chocolate horneado</t>
  </si>
  <si>
    <t>A077</t>
  </si>
  <si>
    <t>ponqué blanco, regular, sin cubierta, horneado</t>
  </si>
  <si>
    <t>A078</t>
  </si>
  <si>
    <t>Ponqué negro, cubierto de chocolate, horneado</t>
  </si>
  <si>
    <t>A079</t>
  </si>
  <si>
    <t>Quinua, cruda</t>
  </si>
  <si>
    <t>A080</t>
  </si>
  <si>
    <t>Roscas de harina de maíz y cuajada, horneadas</t>
  </si>
  <si>
    <t>A081</t>
  </si>
  <si>
    <t>Roscas de harina de maíz, horneadas</t>
  </si>
  <si>
    <t>A082</t>
  </si>
  <si>
    <t>Roscas de harina de trigo, horneadas</t>
  </si>
  <si>
    <t>A083</t>
  </si>
  <si>
    <t>Roscón, relleno de arequipe, horneado</t>
  </si>
  <si>
    <t>A084</t>
  </si>
  <si>
    <t>Roscón, relleno de bocadillo, horneado</t>
  </si>
  <si>
    <t>A085</t>
  </si>
  <si>
    <t>Semolina, enriquecida, cruda</t>
  </si>
  <si>
    <t>A086</t>
  </si>
  <si>
    <t>Semolina, sin enriquecer, cruda</t>
  </si>
  <si>
    <t>A087</t>
  </si>
  <si>
    <t>Tostadas o calados, horneados</t>
  </si>
  <si>
    <t>A088</t>
  </si>
  <si>
    <t>Trigo blando, crudo</t>
  </si>
  <si>
    <t>A089</t>
  </si>
  <si>
    <t>Trigo duro, crudo</t>
  </si>
  <si>
    <t>B001</t>
  </si>
  <si>
    <t>Aceituna, cruda</t>
  </si>
  <si>
    <t>Pulpa sin semilla</t>
  </si>
  <si>
    <t>B002</t>
  </si>
  <si>
    <t>Aceitunas, encurtidas</t>
  </si>
  <si>
    <t>B003</t>
  </si>
  <si>
    <t>Acelga, hojas, cruda</t>
  </si>
  <si>
    <t>Hojas</t>
  </si>
  <si>
    <t>B004</t>
  </si>
  <si>
    <t>Acelga, tallos, cruda</t>
  </si>
  <si>
    <t>Tallos</t>
  </si>
  <si>
    <t>B005</t>
  </si>
  <si>
    <t>Ahuyama, cocida, sin sal</t>
  </si>
  <si>
    <t>Pulpa sin semillas</t>
  </si>
  <si>
    <t>B006</t>
  </si>
  <si>
    <t>Ahuyama, cruda</t>
  </si>
  <si>
    <t>B007</t>
  </si>
  <si>
    <t>Ají dulce, crudo</t>
  </si>
  <si>
    <t>B008</t>
  </si>
  <si>
    <t>Ají rojo, crudo</t>
  </si>
  <si>
    <t>B009</t>
  </si>
  <si>
    <t>Ajo, crudo</t>
  </si>
  <si>
    <t>Pulpa</t>
  </si>
  <si>
    <t>B010</t>
  </si>
  <si>
    <t>Alcachofa, cruda</t>
  </si>
  <si>
    <t>Flor</t>
  </si>
  <si>
    <t>B011</t>
  </si>
  <si>
    <t>Alcaparras, encurtidas</t>
  </si>
  <si>
    <t>B012</t>
  </si>
  <si>
    <t>Almidón de achira, crudo</t>
  </si>
  <si>
    <t>B013</t>
  </si>
  <si>
    <t>Almidón de yuca, crudo</t>
  </si>
  <si>
    <t>B014</t>
  </si>
  <si>
    <t>Apio, crudo</t>
  </si>
  <si>
    <t>B015</t>
  </si>
  <si>
    <t>Arracacha amarilla, sin cáscara, cruda</t>
  </si>
  <si>
    <t>Raíz</t>
  </si>
  <si>
    <t>B016</t>
  </si>
  <si>
    <t>Arracacha blanca, sin cáscara, cruda</t>
  </si>
  <si>
    <t>B017</t>
  </si>
  <si>
    <t>Arracacha morada, sin cáscara, cruda</t>
  </si>
  <si>
    <t>B018</t>
  </si>
  <si>
    <t>Arveja verde, cocida, sin sal</t>
  </si>
  <si>
    <t>B019</t>
  </si>
  <si>
    <t>Arveja verde, cruda</t>
  </si>
  <si>
    <t>B020</t>
  </si>
  <si>
    <t>Balú o chachafruto verde, crudo</t>
  </si>
  <si>
    <t>B021</t>
  </si>
  <si>
    <t>Batata, sin cáscara, cruda</t>
  </si>
  <si>
    <t>Médula</t>
  </si>
  <si>
    <t>B022</t>
  </si>
  <si>
    <t>Berenjena, con cáscara, cocida, sin sal</t>
  </si>
  <si>
    <t>B023</t>
  </si>
  <si>
    <t>Berenjena, con cáscara, cruda</t>
  </si>
  <si>
    <t>B024</t>
  </si>
  <si>
    <t>Berro, crudo</t>
  </si>
  <si>
    <t>B025</t>
  </si>
  <si>
    <t>Brócoli, crudo</t>
  </si>
  <si>
    <t>B026</t>
  </si>
  <si>
    <t>Calabaza, sin cáscara, cruda</t>
  </si>
  <si>
    <t>B027</t>
  </si>
  <si>
    <t>Cebolla cabezona, cruda</t>
  </si>
  <si>
    <t>B028</t>
  </si>
  <si>
    <t>Cebolla junca, hojas, cruda</t>
  </si>
  <si>
    <t>B029</t>
  </si>
  <si>
    <t>Cebolla junca, tallos, cruda</t>
  </si>
  <si>
    <t>B030</t>
  </si>
  <si>
    <t xml:space="preserve">Cebolla puerro, cruda </t>
  </si>
  <si>
    <t>B031</t>
  </si>
  <si>
    <t>Cebolla, deshidratada</t>
  </si>
  <si>
    <t>B032</t>
  </si>
  <si>
    <t xml:space="preserve">Cebolla, pasta escaldada </t>
  </si>
  <si>
    <t>B033</t>
  </si>
  <si>
    <t>Champiñón, crudo</t>
  </si>
  <si>
    <t>Sombrero y Tallo</t>
  </si>
  <si>
    <t>B034</t>
  </si>
  <si>
    <t>Champiñón, en conserva</t>
  </si>
  <si>
    <t>B035</t>
  </si>
  <si>
    <t>Cilantro, crudo</t>
  </si>
  <si>
    <t>B036</t>
  </si>
  <si>
    <t xml:space="preserve">Col o repollitas de bruselas, cruda </t>
  </si>
  <si>
    <t>B037</t>
  </si>
  <si>
    <t>Col silvestre, cruda</t>
  </si>
  <si>
    <t>B038</t>
  </si>
  <si>
    <t>Coliflor, cocido sin sal</t>
  </si>
  <si>
    <t>B039</t>
  </si>
  <si>
    <t>Coliflor, crudo</t>
  </si>
  <si>
    <t>B040</t>
  </si>
  <si>
    <t>Colinabo, sin cáscara, crudo</t>
  </si>
  <si>
    <t>B041</t>
  </si>
  <si>
    <t xml:space="preserve">Espárrago, cocido, sin sal </t>
  </si>
  <si>
    <t>B042</t>
  </si>
  <si>
    <t>Espárrago, crudo</t>
  </si>
  <si>
    <t>B043</t>
  </si>
  <si>
    <t>Espinaca, cocida, sin sal</t>
  </si>
  <si>
    <t>B044</t>
  </si>
  <si>
    <t>Espinaca, cruda</t>
  </si>
  <si>
    <t>B045</t>
  </si>
  <si>
    <t>Fríjol verde, cocido con sal</t>
  </si>
  <si>
    <t>B046</t>
  </si>
  <si>
    <t>Fríjol verde, crudo</t>
  </si>
  <si>
    <t>B047</t>
  </si>
  <si>
    <t>Guascas, crudas</t>
  </si>
  <si>
    <t>B048</t>
  </si>
  <si>
    <t>Guatila, sin cáscara, cruda</t>
  </si>
  <si>
    <t>B049</t>
  </si>
  <si>
    <t>Guisantes dulces, crudos</t>
  </si>
  <si>
    <t>B050</t>
  </si>
  <si>
    <t>Haba verde, cruda</t>
  </si>
  <si>
    <t>B051</t>
  </si>
  <si>
    <t>Habichuela, cocida, sin sal</t>
  </si>
  <si>
    <t>B052</t>
  </si>
  <si>
    <t>Habichuela, cruda</t>
  </si>
  <si>
    <t>B053</t>
  </si>
  <si>
    <t>Harina de Ahuyama, cruda</t>
  </si>
  <si>
    <t>B054</t>
  </si>
  <si>
    <t>Harina de arracacha, cruda</t>
  </si>
  <si>
    <t>B055</t>
  </si>
  <si>
    <t>Harina de papa común, cruda</t>
  </si>
  <si>
    <t>B056</t>
  </si>
  <si>
    <t>Harina de papa criolla, cruda</t>
  </si>
  <si>
    <t>B057</t>
  </si>
  <si>
    <t>Harina de plátano, cruda</t>
  </si>
  <si>
    <t>B058</t>
  </si>
  <si>
    <t>Harina de yuca, cruda</t>
  </si>
  <si>
    <t>B059</t>
  </si>
  <si>
    <t>Lechuga común, cruda</t>
  </si>
  <si>
    <t>B060</t>
  </si>
  <si>
    <t>Lechuga, romana, cruda</t>
  </si>
  <si>
    <t>B061</t>
  </si>
  <si>
    <t>Nabo, sin cáscara, crudo</t>
  </si>
  <si>
    <t>B062</t>
  </si>
  <si>
    <t>Ocra, cruda</t>
  </si>
  <si>
    <t>B063</t>
  </si>
  <si>
    <t>Palmito, crudo</t>
  </si>
  <si>
    <t>B064</t>
  </si>
  <si>
    <t>Papa, variedad cerosa, sabanera, con cáscara, cocida, sin sal</t>
  </si>
  <si>
    <t>Médula y corteza</t>
  </si>
  <si>
    <t>B065</t>
  </si>
  <si>
    <t>Papa, variedad cerosa, sabanera, con cáscara, cruda</t>
  </si>
  <si>
    <t>B066</t>
  </si>
  <si>
    <t>Papa, variedad cerosa, sabanera, con cáscara, frita, sin sal</t>
  </si>
  <si>
    <t>B067</t>
  </si>
  <si>
    <t>Papa, variedad cerosa, sabanera, sin cáscara, cocida, sin sal</t>
  </si>
  <si>
    <t>B068</t>
  </si>
  <si>
    <t>Papa, variedad cerosa, sabanera, sin cáscara, cruda</t>
  </si>
  <si>
    <t>B069</t>
  </si>
  <si>
    <t>Papa, variedad cerosa, sabanera, sin cáscara, frita, tipo francesa, sin sal</t>
  </si>
  <si>
    <t>B070</t>
  </si>
  <si>
    <t>Papa, variedad harinosa, criolla, con cáscara, cocida, sin sal</t>
  </si>
  <si>
    <t>B071</t>
  </si>
  <si>
    <t>Papa variedad harinosa, criolla, con cáscara, cruda</t>
  </si>
  <si>
    <t>B072</t>
  </si>
  <si>
    <t>Papa, variedad harinosa, criolla, sin cáscara, cruda</t>
  </si>
  <si>
    <t>B073</t>
  </si>
  <si>
    <t>Papa, variedad harinosa, pastusa, con cáscara, cocida, sin sal</t>
  </si>
  <si>
    <t>B074</t>
  </si>
  <si>
    <t>Papa, variedad harinosa, pastusa, con cáscara, cruda</t>
  </si>
  <si>
    <t>B075</t>
  </si>
  <si>
    <t>Papa, variedad harinosa, pastusa, sin cáscara, cocida, sin sal</t>
  </si>
  <si>
    <t>B076</t>
  </si>
  <si>
    <t>Papa, variedad harinosa, pastusa, sin cáscara, cruda</t>
  </si>
  <si>
    <t>B077</t>
  </si>
  <si>
    <t>Pepino Cohombro, crudo</t>
  </si>
  <si>
    <t>B078</t>
  </si>
  <si>
    <t>Pepino de rellenar, crudo</t>
  </si>
  <si>
    <t>B079</t>
  </si>
  <si>
    <t>Perejil, crudo</t>
  </si>
  <si>
    <t>B080</t>
  </si>
  <si>
    <t>Pimentón rojo, crudo</t>
  </si>
  <si>
    <t>B081</t>
  </si>
  <si>
    <t>Pimentón verde, crudo</t>
  </si>
  <si>
    <t>B082</t>
  </si>
  <si>
    <t>Plátano áfrica, maduro, crudo</t>
  </si>
  <si>
    <t>B083</t>
  </si>
  <si>
    <t>Plátano áfrica, verde, crudo</t>
  </si>
  <si>
    <t>B084</t>
  </si>
  <si>
    <t>Plátano colí o guíneo, verde, crudo</t>
  </si>
  <si>
    <t>B085</t>
  </si>
  <si>
    <t>Plátano dominico, maduro, crudo</t>
  </si>
  <si>
    <t>B086</t>
  </si>
  <si>
    <t>Plátano dominico, verde, crudo</t>
  </si>
  <si>
    <t>B087</t>
  </si>
  <si>
    <t>Plátano espermo, maduro, crudo</t>
  </si>
  <si>
    <t>B088</t>
  </si>
  <si>
    <t>Plátano hartón, maduro, cocido, sin sal</t>
  </si>
  <si>
    <t>B089</t>
  </si>
  <si>
    <t>plátano hartón, maduro, crudo</t>
  </si>
  <si>
    <t>B090</t>
  </si>
  <si>
    <t>plátano hartón, maduro, frito, en tajadas, sin sal</t>
  </si>
  <si>
    <t>B091</t>
  </si>
  <si>
    <t>Plátano hartón, verde, cocido, sin sal</t>
  </si>
  <si>
    <t>B092</t>
  </si>
  <si>
    <t>Plátano hartón, verde, crudo</t>
  </si>
  <si>
    <t>B093</t>
  </si>
  <si>
    <t>plátano hartón, verde, frito, en patacón, sin sal</t>
  </si>
  <si>
    <t>B094</t>
  </si>
  <si>
    <t>Plátano, maritú, maduro, crudo</t>
  </si>
  <si>
    <t>B095</t>
  </si>
  <si>
    <t>Plátano popocho, verde, crudo</t>
  </si>
  <si>
    <t>B096</t>
  </si>
  <si>
    <t>Rábano, sin cáscara, crudo</t>
  </si>
  <si>
    <t>B097</t>
  </si>
  <si>
    <t>Remolacha, sin cáscara, cocida, sin sal</t>
  </si>
  <si>
    <t>B098</t>
  </si>
  <si>
    <t>Remolacha, sin cáscara, cruda</t>
  </si>
  <si>
    <t>B099</t>
  </si>
  <si>
    <t>Repollo blanco, crudo</t>
  </si>
  <si>
    <t>B100</t>
  </si>
  <si>
    <t>Repollo morado, cocido, sin sal</t>
  </si>
  <si>
    <t>B101</t>
  </si>
  <si>
    <t>Repollo morado, crudo</t>
  </si>
  <si>
    <t>B102</t>
  </si>
  <si>
    <t>Salsifí, sin cáscara crudo</t>
  </si>
  <si>
    <t>B103</t>
  </si>
  <si>
    <t>Tomate, crudo</t>
  </si>
  <si>
    <t>B104</t>
  </si>
  <si>
    <t>Tomate, escaldado, sin sal</t>
  </si>
  <si>
    <t>B105</t>
  </si>
  <si>
    <t>Tomate, extracto, fresco</t>
  </si>
  <si>
    <t>Extracto/jugo</t>
  </si>
  <si>
    <t>B106</t>
  </si>
  <si>
    <t>Yuca blanca, sin cáscara, cocida sin sal</t>
  </si>
  <si>
    <t>B107</t>
  </si>
  <si>
    <t>Yuca blanca, sin cáscara, cruda</t>
  </si>
  <si>
    <t>B108</t>
  </si>
  <si>
    <t>Yuca blanca, sin cáscara, dorada, sin sal</t>
  </si>
  <si>
    <t>B109</t>
  </si>
  <si>
    <t>Zanahoria, sin cáscara, cocida sin sal</t>
  </si>
  <si>
    <t>B110</t>
  </si>
  <si>
    <t>Zanahoria, sin cáscara, cruda</t>
  </si>
  <si>
    <t>B111</t>
  </si>
  <si>
    <t>Zapallo, crudo</t>
  </si>
  <si>
    <t>Pulpa sin Semillas</t>
  </si>
  <si>
    <t>C001</t>
  </si>
  <si>
    <t>Aguacate Hass, Crudo</t>
  </si>
  <si>
    <t>Pulpa sin Semilla</t>
  </si>
  <si>
    <t>C002</t>
  </si>
  <si>
    <t>Aguacate Lorena, crudo</t>
  </si>
  <si>
    <t>C003</t>
  </si>
  <si>
    <t>Almendra, seca</t>
  </si>
  <si>
    <t>Nuez</t>
  </si>
  <si>
    <t>C004</t>
  </si>
  <si>
    <t>Anón, crudo</t>
  </si>
  <si>
    <t>C005</t>
  </si>
  <si>
    <t>Babaco, maduro, crudo</t>
  </si>
  <si>
    <t>C006</t>
  </si>
  <si>
    <t>Babaco, pintón, crudo</t>
  </si>
  <si>
    <t>C007</t>
  </si>
  <si>
    <t>Babaco, verde, crudo</t>
  </si>
  <si>
    <t>C008</t>
  </si>
  <si>
    <t>Badea, cruda</t>
  </si>
  <si>
    <t>C009</t>
  </si>
  <si>
    <t>Banano bocadillo, crudo</t>
  </si>
  <si>
    <t>Banano común, crudo</t>
  </si>
  <si>
    <t>C011</t>
  </si>
  <si>
    <t>Banano manzano, crudo</t>
  </si>
  <si>
    <t>C012</t>
  </si>
  <si>
    <t>Breva, madura, cruda</t>
  </si>
  <si>
    <t>C013</t>
  </si>
  <si>
    <t>Breva, verde, cruda</t>
  </si>
  <si>
    <t>C014</t>
  </si>
  <si>
    <t>Cereza, cruda</t>
  </si>
  <si>
    <t>0.1</t>
  </si>
  <si>
    <t>C015</t>
  </si>
  <si>
    <t>Chirimoya, cruda</t>
  </si>
  <si>
    <t>C016</t>
  </si>
  <si>
    <t>Chontaduro, crudo</t>
  </si>
  <si>
    <t>C017</t>
  </si>
  <si>
    <t>Ciruela, común, cruda</t>
  </si>
  <si>
    <t>C018</t>
  </si>
  <si>
    <t>Citrón, crudo</t>
  </si>
  <si>
    <t>C019</t>
  </si>
  <si>
    <t>Coco, crudo</t>
  </si>
  <si>
    <t>C020</t>
  </si>
  <si>
    <t>Coco, Deshidratado</t>
  </si>
  <si>
    <t>C021</t>
  </si>
  <si>
    <t>Curuba, cruda</t>
  </si>
  <si>
    <t>C022</t>
  </si>
  <si>
    <t>Dátil, seco</t>
  </si>
  <si>
    <t>C023</t>
  </si>
  <si>
    <t>Durazno, crudo</t>
  </si>
  <si>
    <t>C024</t>
  </si>
  <si>
    <t>Feijoa, crudo</t>
  </si>
  <si>
    <t>C025</t>
  </si>
  <si>
    <t>Fresa, madura, cruda</t>
  </si>
  <si>
    <t>C026</t>
  </si>
  <si>
    <t>Fresa, pintona, cruda</t>
  </si>
  <si>
    <t>C027</t>
  </si>
  <si>
    <t>Granada, cruda</t>
  </si>
  <si>
    <t>C028</t>
  </si>
  <si>
    <t>Granadilla, cruda</t>
  </si>
  <si>
    <t>C029</t>
  </si>
  <si>
    <t>Guama, cruda</t>
  </si>
  <si>
    <t>C030</t>
  </si>
  <si>
    <t>Guanábana, cruda</t>
  </si>
  <si>
    <t>C031</t>
  </si>
  <si>
    <t>Guayaba, madura, cruda</t>
  </si>
  <si>
    <t>C032</t>
  </si>
  <si>
    <t>Guayaba, pintona, cruda</t>
  </si>
  <si>
    <t>C033</t>
  </si>
  <si>
    <t>Gulupa, madura, cruda</t>
  </si>
  <si>
    <t>C034</t>
  </si>
  <si>
    <t>Gulupa, pintona, cruda</t>
  </si>
  <si>
    <t>C035</t>
  </si>
  <si>
    <t>Gulupa, verde, cruda</t>
  </si>
  <si>
    <t>C036</t>
  </si>
  <si>
    <t>Harina de banano, cruda</t>
  </si>
  <si>
    <t>C037</t>
  </si>
  <si>
    <t>Harina de chontaduro, cruda</t>
  </si>
  <si>
    <t>C038</t>
  </si>
  <si>
    <t>Higo, maduro, crudo</t>
  </si>
  <si>
    <t>C039</t>
  </si>
  <si>
    <t>Higo, pintón, crudo</t>
  </si>
  <si>
    <t>C040</t>
  </si>
  <si>
    <t>Higo, verde, crudo</t>
  </si>
  <si>
    <t>C041</t>
  </si>
  <si>
    <t>Icaco, crudo</t>
  </si>
  <si>
    <t>C042</t>
  </si>
  <si>
    <t>Kiwi, crudo</t>
  </si>
  <si>
    <t>C043</t>
  </si>
  <si>
    <t>Lima, cruda</t>
  </si>
  <si>
    <t>C044</t>
  </si>
  <si>
    <t>Limón, crudo</t>
  </si>
  <si>
    <t>C045</t>
  </si>
  <si>
    <t>Lulo, crudo</t>
  </si>
  <si>
    <t>C046</t>
  </si>
  <si>
    <t>Macadamia, seca</t>
  </si>
  <si>
    <t>C047</t>
  </si>
  <si>
    <t>Madroño, crudo</t>
  </si>
  <si>
    <t>C048</t>
  </si>
  <si>
    <t>Mamey, crudo</t>
  </si>
  <si>
    <t>C049</t>
  </si>
  <si>
    <t>Mamoncillo, crudo</t>
  </si>
  <si>
    <t>Mandarina, cruda</t>
  </si>
  <si>
    <t>Mango común, crudo</t>
  </si>
  <si>
    <t>C052</t>
  </si>
  <si>
    <t>Mango Tommy Atkins, crudo</t>
  </si>
  <si>
    <t>C053</t>
  </si>
  <si>
    <t>Mangostino, crudo</t>
  </si>
  <si>
    <t>Manzana común cruda</t>
  </si>
  <si>
    <t>C055</t>
  </si>
  <si>
    <t>Manzana de agua, cruda</t>
  </si>
  <si>
    <t>C056</t>
  </si>
  <si>
    <t>Maracuyá, cruda</t>
  </si>
  <si>
    <t>C057</t>
  </si>
  <si>
    <t>Marañón, frito, sin sal</t>
  </si>
  <si>
    <t>C058</t>
  </si>
  <si>
    <t>Marañón, seco</t>
  </si>
  <si>
    <t>C059</t>
  </si>
  <si>
    <t>Marañón, tostado, sin sal</t>
  </si>
  <si>
    <t>C060</t>
  </si>
  <si>
    <t>Melón, crudo</t>
  </si>
  <si>
    <t>C061</t>
  </si>
  <si>
    <t>Mora de castilla, cruda</t>
  </si>
  <si>
    <t>Naranja, cruda</t>
  </si>
  <si>
    <t>C063</t>
  </si>
  <si>
    <t>Noni, crudo</t>
  </si>
  <si>
    <t>C064</t>
  </si>
  <si>
    <t>Nuez de Brasil, seca</t>
  </si>
  <si>
    <t>C065</t>
  </si>
  <si>
    <t>Papaya, madura, cruda</t>
  </si>
  <si>
    <t>C066</t>
  </si>
  <si>
    <t>Papaya, pintona, cruda</t>
  </si>
  <si>
    <t>C067</t>
  </si>
  <si>
    <t>Papayuela, cruda</t>
  </si>
  <si>
    <t>C068</t>
  </si>
  <si>
    <t>Pepino dulce, maduro, crudo</t>
  </si>
  <si>
    <t>C069</t>
  </si>
  <si>
    <t>Pepino dulce, pintón, crudo</t>
  </si>
  <si>
    <t>C070</t>
  </si>
  <si>
    <t>Pepino dulce, verde, crudo</t>
  </si>
  <si>
    <t>C071</t>
  </si>
  <si>
    <t>Pera, cruda</t>
  </si>
  <si>
    <t>C072</t>
  </si>
  <si>
    <t>Piña, cruda</t>
  </si>
  <si>
    <t>C073</t>
  </si>
  <si>
    <t>Piñuela, cruda</t>
  </si>
  <si>
    <t>C074</t>
  </si>
  <si>
    <t>Pistacho, tostado, sin sal</t>
  </si>
  <si>
    <t>C075</t>
  </si>
  <si>
    <t>Pitahaya amarilla, cruda</t>
  </si>
  <si>
    <t>C076</t>
  </si>
  <si>
    <t>Pitahaya roja, cruda</t>
  </si>
  <si>
    <t>C077</t>
  </si>
  <si>
    <t>Pomarrosa, cruda</t>
  </si>
  <si>
    <t>C078</t>
  </si>
  <si>
    <t>Ruibarbo, crudo</t>
  </si>
  <si>
    <t xml:space="preserve">Tallo </t>
  </si>
  <si>
    <t>C079</t>
  </si>
  <si>
    <t>Sandía, cruda</t>
  </si>
  <si>
    <t>C080</t>
  </si>
  <si>
    <t>Tamarindo, crudo</t>
  </si>
  <si>
    <t>C081</t>
  </si>
  <si>
    <t>Tomate de árbol amarillo, crudo</t>
  </si>
  <si>
    <t>C082</t>
  </si>
  <si>
    <t>Tomate de árbol rojo, crudo</t>
  </si>
  <si>
    <t>C083</t>
  </si>
  <si>
    <t>Toronja, cruda</t>
  </si>
  <si>
    <t>C084</t>
  </si>
  <si>
    <t>Uchuva, cruda</t>
  </si>
  <si>
    <t>C085</t>
  </si>
  <si>
    <t>Uva blanca, cruda</t>
  </si>
  <si>
    <t>C086</t>
  </si>
  <si>
    <t>Uva Isabella, cruda</t>
  </si>
  <si>
    <t>C087</t>
  </si>
  <si>
    <t>Uva, deshidratada</t>
  </si>
  <si>
    <t>C088</t>
  </si>
  <si>
    <t>Zapote blanco, crudo</t>
  </si>
  <si>
    <t>C089</t>
  </si>
  <si>
    <t>Zapote común, crudo</t>
  </si>
  <si>
    <t>D001</t>
  </si>
  <si>
    <t>Aceite de ajonjolí o sésamo</t>
  </si>
  <si>
    <t>D002</t>
  </si>
  <si>
    <t>Aceite de algodón</t>
  </si>
  <si>
    <t>D003</t>
  </si>
  <si>
    <t>Aceite de canola o colza</t>
  </si>
  <si>
    <t>D004</t>
  </si>
  <si>
    <t>Aceite de girasol</t>
  </si>
  <si>
    <t>D005</t>
  </si>
  <si>
    <t>Aceite de linaza o lino</t>
  </si>
  <si>
    <t>D006</t>
  </si>
  <si>
    <t>Aceite de maíz</t>
  </si>
  <si>
    <t>D007</t>
  </si>
  <si>
    <t>Aceite de maní</t>
  </si>
  <si>
    <t>D008</t>
  </si>
  <si>
    <t>Aceite de oliva</t>
  </si>
  <si>
    <t>D009</t>
  </si>
  <si>
    <t>Aceite de palma</t>
  </si>
  <si>
    <t>D010</t>
  </si>
  <si>
    <t>Aceite de palma africana</t>
  </si>
  <si>
    <t>D011</t>
  </si>
  <si>
    <t>Aceite de sacha inchi</t>
  </si>
  <si>
    <t>D012</t>
  </si>
  <si>
    <t>Aceite de soya</t>
  </si>
  <si>
    <t>D013</t>
  </si>
  <si>
    <t>Aceite, mezcla vegetal</t>
  </si>
  <si>
    <t>D014</t>
  </si>
  <si>
    <t>Manteca o grasa de cerdo</t>
  </si>
  <si>
    <t>D015</t>
  </si>
  <si>
    <t>Mantequilla</t>
  </si>
  <si>
    <t>D016</t>
  </si>
  <si>
    <t>Mantequilla de maní</t>
  </si>
  <si>
    <t>D017</t>
  </si>
  <si>
    <t>Margarina de canola</t>
  </si>
  <si>
    <t>D018</t>
  </si>
  <si>
    <t>Margarina, con sal</t>
  </si>
  <si>
    <t>D019</t>
  </si>
  <si>
    <t>Margarina, esparcible</t>
  </si>
  <si>
    <t>D020</t>
  </si>
  <si>
    <t>Mayonesa, con sal</t>
  </si>
  <si>
    <t>E001</t>
  </si>
  <si>
    <t>Almeja, de agua dule, cruda</t>
  </si>
  <si>
    <t>E002</t>
  </si>
  <si>
    <t>Arenque, entero, crudo</t>
  </si>
  <si>
    <t>E003</t>
  </si>
  <si>
    <t>Atún, enlatado en aceite</t>
  </si>
  <si>
    <t>E004</t>
  </si>
  <si>
    <t>Atún, enlatado en agua</t>
  </si>
  <si>
    <t>E005</t>
  </si>
  <si>
    <t>Bagre, graso, sin cabeza, crudo</t>
  </si>
  <si>
    <t>Cuerpo sin Cabeza</t>
  </si>
  <si>
    <t>E006</t>
  </si>
  <si>
    <t>Bagre, magro, entero, cocido, sin sal</t>
  </si>
  <si>
    <t>E007</t>
  </si>
  <si>
    <t>Bagre, magro, sin cabeza, crudo</t>
  </si>
  <si>
    <t>E008</t>
  </si>
  <si>
    <t>Bagre, semigraso, sin cabeza, crudo</t>
  </si>
  <si>
    <t>E009</t>
  </si>
  <si>
    <t>Bocachico, entero, cocido, sin sal</t>
  </si>
  <si>
    <t>E010</t>
  </si>
  <si>
    <t>Bocachico, sin cabeza, crudo</t>
  </si>
  <si>
    <t>E011</t>
  </si>
  <si>
    <t>Bocachico, sin cabeza, salado, crudo</t>
  </si>
  <si>
    <t>E012</t>
  </si>
  <si>
    <t>Bonito, sin cabeza, crudo</t>
  </si>
  <si>
    <t>E013</t>
  </si>
  <si>
    <t>Cachama, entera, frita, con sal</t>
  </si>
  <si>
    <t>E014</t>
  </si>
  <si>
    <t>Cachama, sin cabeza, cruda</t>
  </si>
  <si>
    <t>E015</t>
  </si>
  <si>
    <t>Calamar, crudo</t>
  </si>
  <si>
    <t>E016</t>
  </si>
  <si>
    <t>Camarón, cocido, sin sal</t>
  </si>
  <si>
    <t>E017</t>
  </si>
  <si>
    <t>Camarón, crudo</t>
  </si>
  <si>
    <t>E018</t>
  </si>
  <si>
    <t>Cangrejo, crudo</t>
  </si>
  <si>
    <t>E019</t>
  </si>
  <si>
    <t>Caracol de mar, crudo</t>
  </si>
  <si>
    <t>E020</t>
  </si>
  <si>
    <t>Carite, entero, crudo</t>
  </si>
  <si>
    <t>E021</t>
  </si>
  <si>
    <t>Corvina, de mar, filete, crudo</t>
  </si>
  <si>
    <t>Filete</t>
  </si>
  <si>
    <t>E022</t>
  </si>
  <si>
    <t>Jaiba o cangrejo azul, cocida, sin sal</t>
  </si>
  <si>
    <t>E023</t>
  </si>
  <si>
    <t>Langosta, cruda</t>
  </si>
  <si>
    <t>E024</t>
  </si>
  <si>
    <t>Langostino, crudo</t>
  </si>
  <si>
    <t>E025</t>
  </si>
  <si>
    <t>Lenguado, entero, crudo</t>
  </si>
  <si>
    <t>E026</t>
  </si>
  <si>
    <t>Lisa, sin cabeza, cruda</t>
  </si>
  <si>
    <t>E027</t>
  </si>
  <si>
    <t>Lisam sin cabeza, salada, cruda</t>
  </si>
  <si>
    <t>E028</t>
  </si>
  <si>
    <t>Macabí o machete, entero crudo</t>
  </si>
  <si>
    <t>E029</t>
  </si>
  <si>
    <t>Machuelo o nomcholo, sin cabeza, crudo</t>
  </si>
  <si>
    <t>E030</t>
  </si>
  <si>
    <t>Merluza, filete, crudo</t>
  </si>
  <si>
    <t>E031</t>
  </si>
  <si>
    <t>Mero, entero, crudo</t>
  </si>
  <si>
    <t>E032</t>
  </si>
  <si>
    <t>Ostra, cruda</t>
  </si>
  <si>
    <t>E033</t>
  </si>
  <si>
    <t>Pescado seco, crudo</t>
  </si>
  <si>
    <t>E034</t>
  </si>
  <si>
    <t>Pulpo, crudo</t>
  </si>
  <si>
    <t>E035</t>
  </si>
  <si>
    <t>Raya, filete, asado</t>
  </si>
  <si>
    <t>E036</t>
  </si>
  <si>
    <t>Róbalo o gualajo, entero, crudo</t>
  </si>
  <si>
    <t>E037</t>
  </si>
  <si>
    <t>Salmón, enlatado en aceite</t>
  </si>
  <si>
    <t>E038</t>
  </si>
  <si>
    <t>Salmón, filete, crudo</t>
  </si>
  <si>
    <t>E039</t>
  </si>
  <si>
    <t>Sardinas, enlatadas en aceite</t>
  </si>
  <si>
    <t>E040</t>
  </si>
  <si>
    <t>Sardinas, enlatadas en salsa de tomate</t>
  </si>
  <si>
    <t>E041</t>
  </si>
  <si>
    <t>Sierra, entera, cruda</t>
  </si>
  <si>
    <t>E042</t>
  </si>
  <si>
    <t>Tiburón, filete, crudo</t>
  </si>
  <si>
    <t>E043</t>
  </si>
  <si>
    <t>Tilapia o mojarra, entera, cruda</t>
  </si>
  <si>
    <t>E044</t>
  </si>
  <si>
    <t>Tilapia o mojarra, frita, sin sal</t>
  </si>
  <si>
    <t>E045</t>
  </si>
  <si>
    <t>Tilapia o mojarra, recortes, crudos</t>
  </si>
  <si>
    <t>Recortes</t>
  </si>
  <si>
    <t>E046</t>
  </si>
  <si>
    <t>Trucha, de mar, entera, cruda</t>
  </si>
  <si>
    <t>E047</t>
  </si>
  <si>
    <t>Trucha, entera, cruda</t>
  </si>
  <si>
    <t>E048</t>
  </si>
  <si>
    <t>Trucha, recortes, crudos</t>
  </si>
  <si>
    <t>F001</t>
  </si>
  <si>
    <t>Armadillo, carne, cruda</t>
  </si>
  <si>
    <t>F002</t>
  </si>
  <si>
    <t>Babilla, carne, cruda</t>
  </si>
  <si>
    <t>F003</t>
  </si>
  <si>
    <t>Butifarra, precocida</t>
  </si>
  <si>
    <t>F004</t>
  </si>
  <si>
    <t>Cabra o chivo, carne, cocida, sin sal</t>
  </si>
  <si>
    <t>F005</t>
  </si>
  <si>
    <t>Cabra o chivo, carne, cruda</t>
  </si>
  <si>
    <t>F006</t>
  </si>
  <si>
    <t>Caracol terrestre, carne, cruda</t>
  </si>
  <si>
    <t>F007</t>
  </si>
  <si>
    <t>Cerdo, brazom cocido, sin sal</t>
  </si>
  <si>
    <t>Brazo</t>
  </si>
  <si>
    <t>F008</t>
  </si>
  <si>
    <t>Cerdo, brazo, crudo</t>
  </si>
  <si>
    <t>F009</t>
  </si>
  <si>
    <t>Cerdo, brazo, horneado, sin sal</t>
  </si>
  <si>
    <t>F010</t>
  </si>
  <si>
    <t>Cerdo, carne gorda, cruda</t>
  </si>
  <si>
    <t>F011</t>
  </si>
  <si>
    <t>Cerdo, carne magra, cruda</t>
  </si>
  <si>
    <t>F012</t>
  </si>
  <si>
    <t>Cerdo, carne muy gorda, cruda</t>
  </si>
  <si>
    <t>F013</t>
  </si>
  <si>
    <t>Cerdo, carne semigorda, cruda</t>
  </si>
  <si>
    <t>F014</t>
  </si>
  <si>
    <t>Cerdo, costilla, cocida sin sal</t>
  </si>
  <si>
    <t>Costilla</t>
  </si>
  <si>
    <t>F015</t>
  </si>
  <si>
    <t>Cerdo, costilla, cruda</t>
  </si>
  <si>
    <t>F016</t>
  </si>
  <si>
    <t>Cerdo, costilla, horneada, sin sal</t>
  </si>
  <si>
    <t>F017</t>
  </si>
  <si>
    <t>Cerdo, hígado, crudo</t>
  </si>
  <si>
    <t>hígado</t>
  </si>
  <si>
    <t>F018</t>
  </si>
  <si>
    <t>Cerdo, lomo, cocido, sin sal</t>
  </si>
  <si>
    <t>Lomo</t>
  </si>
  <si>
    <t>F019</t>
  </si>
  <si>
    <t>Cerdo, lomo, crudo</t>
  </si>
  <si>
    <t>F020</t>
  </si>
  <si>
    <t>Cerdo, lomo, horneado, sin sal</t>
  </si>
  <si>
    <t>F021</t>
  </si>
  <si>
    <t>Cerdo, panceta o tocineta, cocida sin sal</t>
  </si>
  <si>
    <t>Panceta</t>
  </si>
  <si>
    <t>F022</t>
  </si>
  <si>
    <t>Cerdo, panceta o tocineta, cruda</t>
  </si>
  <si>
    <t>F023</t>
  </si>
  <si>
    <t>Cerdo, panceta o tocineta, salteada, sin sal</t>
  </si>
  <si>
    <t>F024</t>
  </si>
  <si>
    <t>Cerdo, Pierna o pernil, cocida, sin sal</t>
  </si>
  <si>
    <t>Pierna</t>
  </si>
  <si>
    <t>F025</t>
  </si>
  <si>
    <t>Cerdo, Pierna o pernil, cruda</t>
  </si>
  <si>
    <t>F026</t>
  </si>
  <si>
    <t>Cerdo, Pierna o pernil, horneada, sin sal</t>
  </si>
  <si>
    <t>F027</t>
  </si>
  <si>
    <t>Cerdo, riñon, crudo</t>
  </si>
  <si>
    <t>Riñon</t>
  </si>
  <si>
    <t>F028</t>
  </si>
  <si>
    <t>Cerdo, tocino, cocido, sin sal</t>
  </si>
  <si>
    <t>Tocino</t>
  </si>
  <si>
    <t>F029</t>
  </si>
  <si>
    <t>Cerdo, tocino, crudo</t>
  </si>
  <si>
    <t>F030</t>
  </si>
  <si>
    <t>Cerdo, tocino, frito en su propia grasa (chicharrón), con sal</t>
  </si>
  <si>
    <t>F031</t>
  </si>
  <si>
    <t>Cerdo, tocino, salteado, sin sal</t>
  </si>
  <si>
    <t>F032</t>
  </si>
  <si>
    <t>Chiguiro, carne, salada, cruda</t>
  </si>
  <si>
    <t>F033</t>
  </si>
  <si>
    <t>Chiguiro, pierna o pernil, cruda</t>
  </si>
  <si>
    <t>F034</t>
  </si>
  <si>
    <t>Chorizo de cerdo y res, crudo</t>
  </si>
  <si>
    <t>F035</t>
  </si>
  <si>
    <t>Chorizo de pollo, crudo</t>
  </si>
  <si>
    <t>F036</t>
  </si>
  <si>
    <t>Codorniz o perdiz, entera sin piel, cruda</t>
  </si>
  <si>
    <t>F037</t>
  </si>
  <si>
    <t>Conejo, carne, cocida, sin sal</t>
  </si>
  <si>
    <t>F038</t>
  </si>
  <si>
    <t>Conejo, carne, cruda</t>
  </si>
  <si>
    <t>F039</t>
  </si>
  <si>
    <t>Conejo, hígado, crudo</t>
  </si>
  <si>
    <t>Hígado</t>
  </si>
  <si>
    <t>F040</t>
  </si>
  <si>
    <t>Conejo, riñón, crudo</t>
  </si>
  <si>
    <t>Riñón</t>
  </si>
  <si>
    <t>F041</t>
  </si>
  <si>
    <t>Cordero, carne gorda, cruda</t>
  </si>
  <si>
    <t>F042</t>
  </si>
  <si>
    <t>Cordero, carne magra, cruda</t>
  </si>
  <si>
    <t>0m5</t>
  </si>
  <si>
    <t>F043</t>
  </si>
  <si>
    <t>Cordero, carne muy gorda, cruda</t>
  </si>
  <si>
    <t>F044</t>
  </si>
  <si>
    <t>Cordero, carne semigorda, cruda</t>
  </si>
  <si>
    <t>F045</t>
  </si>
  <si>
    <t>Cordero, corazón, crudo</t>
  </si>
  <si>
    <t>Corazón</t>
  </si>
  <si>
    <t>F046</t>
  </si>
  <si>
    <t>Cordero, hígado, crudo</t>
  </si>
  <si>
    <t>F047</t>
  </si>
  <si>
    <t>Cordero, riñón, crudo</t>
  </si>
  <si>
    <t>F048</t>
  </si>
  <si>
    <t>Gallina, entera con piel, cruda</t>
  </si>
  <si>
    <t>F049</t>
  </si>
  <si>
    <t>Hamurguesa de carne de res, cruda</t>
  </si>
  <si>
    <t>F050</t>
  </si>
  <si>
    <t>Iguana, carne, cruda</t>
  </si>
  <si>
    <t>F051</t>
  </si>
  <si>
    <t>Jamón de cerdo y res, tipo sánduche, precocido</t>
  </si>
  <si>
    <t>F052</t>
  </si>
  <si>
    <t>Jamón de cerdo, crudo</t>
  </si>
  <si>
    <t>F053</t>
  </si>
  <si>
    <t>Jamón tipo york, precocido</t>
  </si>
  <si>
    <t>F054</t>
  </si>
  <si>
    <t>Mortadela de cerdo y res, precocida</t>
  </si>
  <si>
    <t>F055</t>
  </si>
  <si>
    <t>Mortadela de pollo, precocida</t>
  </si>
  <si>
    <t>F056</t>
  </si>
  <si>
    <t>Pato, carne, cruda</t>
  </si>
  <si>
    <t>F057</t>
  </si>
  <si>
    <t>Paco, ala sin piel, cruda</t>
  </si>
  <si>
    <t>Ala sin piel</t>
  </si>
  <si>
    <t>F058</t>
  </si>
  <si>
    <t>Pavo, costillar con piel, crudo</t>
  </si>
  <si>
    <t>Costillar</t>
  </si>
  <si>
    <t>F059</t>
  </si>
  <si>
    <t>Pavo, entero con piel, crudo</t>
  </si>
  <si>
    <t>F060</t>
  </si>
  <si>
    <t>pavo, enterocon piel, horneado, sin sal</t>
  </si>
  <si>
    <t>F061</t>
  </si>
  <si>
    <t>Pavo, pechuga sin piel, cruda</t>
  </si>
  <si>
    <t>Pechuga sin piel</t>
  </si>
  <si>
    <t>F062</t>
  </si>
  <si>
    <t>Pavo, pechuga sin piel, horneada, sin sal</t>
  </si>
  <si>
    <t>F063</t>
  </si>
  <si>
    <t>Pavo, pescuezo o cuello, sin piel, crudo</t>
  </si>
  <si>
    <t>Pescuezo sin piel</t>
  </si>
  <si>
    <t>F064</t>
  </si>
  <si>
    <t>Pavo, pierna o pernil sin piel, cruda</t>
  </si>
  <si>
    <t>Pierna sin piel</t>
  </si>
  <si>
    <t>F065</t>
  </si>
  <si>
    <t>Pavo, pierna o pernil sin piel, horneada sin sal</t>
  </si>
  <si>
    <t>F066</t>
  </si>
  <si>
    <t>Pavo, rabadilla con piel, cruda</t>
  </si>
  <si>
    <t>Rabadilla</t>
  </si>
  <si>
    <t>F067</t>
  </si>
  <si>
    <t>Pollo, ala con piel, asada, sin sal</t>
  </si>
  <si>
    <t>Ala con piel</t>
  </si>
  <si>
    <t>F068</t>
  </si>
  <si>
    <t>Pollo, ala con piel, cocida, sin sal</t>
  </si>
  <si>
    <t>F069</t>
  </si>
  <si>
    <t>Pollo, ala con piel, cruda</t>
  </si>
  <si>
    <t>F070</t>
  </si>
  <si>
    <t>Pollo, ala con piel, frita, con sal</t>
  </si>
  <si>
    <t>F071</t>
  </si>
  <si>
    <t>Pollo, ala sin piel, cocida, sin sal</t>
  </si>
  <si>
    <t>F072</t>
  </si>
  <si>
    <t>Pollo, contramuslo con piel, cocido, sin sal</t>
  </si>
  <si>
    <t>Contramuslo con piel</t>
  </si>
  <si>
    <t>F073</t>
  </si>
  <si>
    <t>Pollo, contramuslo con piel, crudo</t>
  </si>
  <si>
    <t>1.6</t>
  </si>
  <si>
    <t>F074</t>
  </si>
  <si>
    <t>Pollo, contramuslo sin piel, cocido sin sal</t>
  </si>
  <si>
    <t>Contramuslo sin piel</t>
  </si>
  <si>
    <t>F075</t>
  </si>
  <si>
    <t>Pollo, contramuslo sin piel, crudo</t>
  </si>
  <si>
    <t>F076</t>
  </si>
  <si>
    <t>Pollo, corazón, crudo</t>
  </si>
  <si>
    <t>F077</t>
  </si>
  <si>
    <t>Pollo, entero con piel, crudo</t>
  </si>
  <si>
    <t>F078</t>
  </si>
  <si>
    <t>Pollo, hígado cocido, sin sal</t>
  </si>
  <si>
    <t>F079</t>
  </si>
  <si>
    <t>Pollo, hígado, crudo</t>
  </si>
  <si>
    <t>F080</t>
  </si>
  <si>
    <t>Pollo, menudencias, cocidas sin sal</t>
  </si>
  <si>
    <t>Vísceras blancas y rojas</t>
  </si>
  <si>
    <t>F081</t>
  </si>
  <si>
    <t>Pollo, Menudencias, crudas</t>
  </si>
  <si>
    <t>F082</t>
  </si>
  <si>
    <t>Pollo, molleja, cocida sin sal</t>
  </si>
  <si>
    <t>Molleja</t>
  </si>
  <si>
    <t>F083</t>
  </si>
  <si>
    <t>Pollo, molleja, cruda</t>
  </si>
  <si>
    <t>F084</t>
  </si>
  <si>
    <t>Pollo, pechuga con piel, cocida, sin sal</t>
  </si>
  <si>
    <t>Pechuga con piel</t>
  </si>
  <si>
    <t>F085</t>
  </si>
  <si>
    <t>Pollo, pechuga con piel, cruda</t>
  </si>
  <si>
    <t>F086</t>
  </si>
  <si>
    <t>Pollo, pechuga sin piel, asada sin sal</t>
  </si>
  <si>
    <t>F087</t>
  </si>
  <si>
    <t>Pollo, pechuga sin piel, cocida, sin sal</t>
  </si>
  <si>
    <t>F088</t>
  </si>
  <si>
    <t>Pollo, pechuga sin piel, frita sin sal</t>
  </si>
  <si>
    <t>F089</t>
  </si>
  <si>
    <t>Pollo, pierna o colombina con piel, asada, sin sal</t>
  </si>
  <si>
    <t>Pierna con piel</t>
  </si>
  <si>
    <t>F090</t>
  </si>
  <si>
    <t>Pollo, pierna o colombina con piel, cocida, sin sal</t>
  </si>
  <si>
    <t>F091</t>
  </si>
  <si>
    <t>Pollo, pierna o colombina con piel, cruda</t>
  </si>
  <si>
    <t>F092</t>
  </si>
  <si>
    <t>Pollo, pierna o colombina con piel, frita, sin sal</t>
  </si>
  <si>
    <t>F093</t>
  </si>
  <si>
    <t>Pollo, pierna o colombina sin piel, cocida, sin sal</t>
  </si>
  <si>
    <t>F094</t>
  </si>
  <si>
    <t>Res, bofe o pulmón, crudo</t>
  </si>
  <si>
    <t>Pulmón</t>
  </si>
  <si>
    <t>F095</t>
  </si>
  <si>
    <t>Res, cadera, frita, sin sal</t>
  </si>
  <si>
    <t>Cadera</t>
  </si>
  <si>
    <t>F096</t>
  </si>
  <si>
    <t>Res, callo o menudo, cocido, sin sal</t>
  </si>
  <si>
    <t>Callo</t>
  </si>
  <si>
    <t>F097</t>
  </si>
  <si>
    <t>Res, callo o menudo, crudo</t>
  </si>
  <si>
    <t>F098</t>
  </si>
  <si>
    <t>Res, carne gorda, cruda</t>
  </si>
  <si>
    <t>F099</t>
  </si>
  <si>
    <t>Res, carne magra, cruda</t>
  </si>
  <si>
    <t>F100</t>
  </si>
  <si>
    <t>Res, carne semigorda, cruda</t>
  </si>
  <si>
    <t>F101</t>
  </si>
  <si>
    <t>Res, carne semigorda, molida, cruda</t>
  </si>
  <si>
    <t>F102</t>
  </si>
  <si>
    <t>Res, chunchullo, dorado, sin sal</t>
  </si>
  <si>
    <t>Intestino</t>
  </si>
  <si>
    <t>F103</t>
  </si>
  <si>
    <t>F104</t>
  </si>
  <si>
    <t>Res, churrasco, asado, sin sal</t>
  </si>
  <si>
    <t>Ojo de costilla</t>
  </si>
  <si>
    <t>F105</t>
  </si>
  <si>
    <t>Res, corazón, crudo</t>
  </si>
  <si>
    <t>F106</t>
  </si>
  <si>
    <t>Res, corazón, dorado, sin sal</t>
  </si>
  <si>
    <t>F107</t>
  </si>
  <si>
    <t>Res, costilla, cruda</t>
  </si>
  <si>
    <t>F108</t>
  </si>
  <si>
    <t>Res, hígado, asado, sin sal</t>
  </si>
  <si>
    <t>F109</t>
  </si>
  <si>
    <t>Res, hígado, crudo</t>
  </si>
  <si>
    <t>F110</t>
  </si>
  <si>
    <t>Res, hígado, dorado, sin sal</t>
  </si>
  <si>
    <t>F111</t>
  </si>
  <si>
    <t>Res, hígado, frito, sin sal</t>
  </si>
  <si>
    <t>F112</t>
  </si>
  <si>
    <t>Res, hueso carnudo, crudo</t>
  </si>
  <si>
    <t>Lomo de aguja</t>
  </si>
  <si>
    <t>F113</t>
  </si>
  <si>
    <t>Res, Lengua, cruda</t>
  </si>
  <si>
    <t>Lengua</t>
  </si>
  <si>
    <t>F114</t>
  </si>
  <si>
    <t>Res, lomo, cocido, sin sal</t>
  </si>
  <si>
    <t>F115</t>
  </si>
  <si>
    <t>Res, pajarilla o bazo, cruda</t>
  </si>
  <si>
    <t>Bazo</t>
  </si>
  <si>
    <t>F116</t>
  </si>
  <si>
    <t>Res, pajarrilla o bazo, dorada, sin sal</t>
  </si>
  <si>
    <t>F117</t>
  </si>
  <si>
    <t>Res, pata, cruda</t>
  </si>
  <si>
    <t>Pata</t>
  </si>
  <si>
    <t>F118</t>
  </si>
  <si>
    <t>Res, pierna, cruda</t>
  </si>
  <si>
    <t>F119</t>
  </si>
  <si>
    <t>Res, riñón, crudo</t>
  </si>
  <si>
    <t>F120</t>
  </si>
  <si>
    <t>Res, riñón, dorado, sin sal</t>
  </si>
  <si>
    <t>F121</t>
  </si>
  <si>
    <t>Res, sesos, cocidos, sin sal</t>
  </si>
  <si>
    <t>F122</t>
  </si>
  <si>
    <t>Res, sesos, crudos</t>
  </si>
  <si>
    <t>Cerebro</t>
  </si>
  <si>
    <t>F123</t>
  </si>
  <si>
    <t>Res, sobrebarriga, cocida, sin sal</t>
  </si>
  <si>
    <t>Sobrebarriga</t>
  </si>
  <si>
    <t>F124</t>
  </si>
  <si>
    <t>Res, ubre, cruda</t>
  </si>
  <si>
    <t>Ubre</t>
  </si>
  <si>
    <t>F125</t>
  </si>
  <si>
    <t>Salchicha de cerdo y res, precocida</t>
  </si>
  <si>
    <t>F126</t>
  </si>
  <si>
    <t>Salchicha de cerdo, tipo frankfurt, precocida</t>
  </si>
  <si>
    <t>F127</t>
  </si>
  <si>
    <t>Salchicha de pollo, precocida</t>
  </si>
  <si>
    <t>F128</t>
  </si>
  <si>
    <t>Salchicha de ternera, precocida</t>
  </si>
  <si>
    <t>F129</t>
  </si>
  <si>
    <t>Salchichón de cerdo y pollo, cervecero, precocido</t>
  </si>
  <si>
    <t>F130</t>
  </si>
  <si>
    <t>Salchichón de cerdo y pollo, tradicional, precocido</t>
  </si>
  <si>
    <t>F131</t>
  </si>
  <si>
    <t>Ternera, carne magra, cruda</t>
  </si>
  <si>
    <t>F132</t>
  </si>
  <si>
    <t>Tortuga, carne, cruda</t>
  </si>
  <si>
    <t>G001</t>
  </si>
  <si>
    <t>Crema de leche</t>
  </si>
  <si>
    <t>Kumis, entero, con azúcar</t>
  </si>
  <si>
    <t>G003</t>
  </si>
  <si>
    <t>Lactosuero</t>
  </si>
  <si>
    <t>G004</t>
  </si>
  <si>
    <t>Leche de cabra, entera, líquida, cruda</t>
  </si>
  <si>
    <t>G005</t>
  </si>
  <si>
    <t>Leche de vaca, condensada, con azúcar</t>
  </si>
  <si>
    <t>G006</t>
  </si>
  <si>
    <t>Leche de vaca, descremada, en polvo</t>
  </si>
  <si>
    <t>G007</t>
  </si>
  <si>
    <t>Leche de vaca, descremada, líquida, pasteurizada</t>
  </si>
  <si>
    <t>G008</t>
  </si>
  <si>
    <t>Leche de vaca, entera, en polvo</t>
  </si>
  <si>
    <t>G009</t>
  </si>
  <si>
    <t>Leche de vaca, entera, evaporada</t>
  </si>
  <si>
    <t>G010</t>
  </si>
  <si>
    <t>Leche de vaca, entera, líquida, cruda</t>
  </si>
  <si>
    <t>G011</t>
  </si>
  <si>
    <t>Leche de vaca, entera, líquida, hervida</t>
  </si>
  <si>
    <t>Leche de vaca, entera, líquida, pasteurizada</t>
  </si>
  <si>
    <t>G013</t>
  </si>
  <si>
    <t>Leche humana, madura, líquida</t>
  </si>
  <si>
    <t>G014</t>
  </si>
  <si>
    <t>Queso crema, amarillo</t>
  </si>
  <si>
    <t>G015</t>
  </si>
  <si>
    <t>Queso fresco, blando, magro, tipo suero costeño</t>
  </si>
  <si>
    <t>G016</t>
  </si>
  <si>
    <t>Queso fresco, semiblando, semimagro, tipo cuajada</t>
  </si>
  <si>
    <t>G017</t>
  </si>
  <si>
    <t>Queso fresco, semiduro, semigraso, tipo campesino</t>
  </si>
  <si>
    <t>G018</t>
  </si>
  <si>
    <t>Queso fresco, semiduro, semigraso, tipo costeño</t>
  </si>
  <si>
    <t>G019</t>
  </si>
  <si>
    <t>Queso fresco, semiduro, semigraso, tipo mozzarella</t>
  </si>
  <si>
    <t>G020</t>
  </si>
  <si>
    <t>Queso fresco, semiduro, semimagro, de pasta hilada</t>
  </si>
  <si>
    <t>G021</t>
  </si>
  <si>
    <t>Queso fresco, semiduro, semimagro, tipo doble crema</t>
  </si>
  <si>
    <t>G022</t>
  </si>
  <si>
    <t>Queso madurado, blando, magro, tipo cottage, con crema</t>
  </si>
  <si>
    <t>G023</t>
  </si>
  <si>
    <t>Queso madurado, blando, magro, tipo cottage, sin crema</t>
  </si>
  <si>
    <t>G024</t>
  </si>
  <si>
    <t>Queso madurado, duro, semigraso, tipo parmesano</t>
  </si>
  <si>
    <t>G025</t>
  </si>
  <si>
    <t>Queso madurado, duro, semigraso, tipo roquefort</t>
  </si>
  <si>
    <t>G026</t>
  </si>
  <si>
    <t>Queso madurado, semiduro, semigraso, tipo camembert</t>
  </si>
  <si>
    <t>G027</t>
  </si>
  <si>
    <t>Queso madurado, semiduro, semigraso, tipo holandés</t>
  </si>
  <si>
    <t>yogurt, bebible, entero, con azúcar</t>
  </si>
  <si>
    <t>H001</t>
  </si>
  <si>
    <t>Agua de cebada perlada, sin azúcar</t>
  </si>
  <si>
    <t>H002</t>
  </si>
  <si>
    <t>Agua de coco, sin azúcar</t>
  </si>
  <si>
    <t>H003</t>
  </si>
  <si>
    <t>Bebida de avena en hojuelas, en agua, sin azúcar</t>
  </si>
  <si>
    <t>H004</t>
  </si>
  <si>
    <t>Bebida de harina de avena, en agua, sin azúcar</t>
  </si>
  <si>
    <t>H005</t>
  </si>
  <si>
    <t>Café, tostado y molido, infusión al 6%, sin azúcar</t>
  </si>
  <si>
    <t>H006</t>
  </si>
  <si>
    <t>Cerveza, regular, 4% de alcohol</t>
  </si>
  <si>
    <t>H007</t>
  </si>
  <si>
    <t>Chicha de maíz, 4% de alcohol</t>
  </si>
  <si>
    <t>H008</t>
  </si>
  <si>
    <t>Gaseosa o bebida carbonatada, regular, con azúcar</t>
  </si>
  <si>
    <t>H009</t>
  </si>
  <si>
    <t>Guarapo de caña de azúcar, 3% de alcohol</t>
  </si>
  <si>
    <t>H010</t>
  </si>
  <si>
    <t>Néctar de albaricoque, con azúcar</t>
  </si>
  <si>
    <t>H011</t>
  </si>
  <si>
    <t>Néctar de durazno, con azúcar</t>
  </si>
  <si>
    <t>H012</t>
  </si>
  <si>
    <t>Néctar de guayaba, con azúcar</t>
  </si>
  <si>
    <t>H013</t>
  </si>
  <si>
    <t>Néctar de mango, con azúcar</t>
  </si>
  <si>
    <t>H014</t>
  </si>
  <si>
    <t>Néctar de manzana, con azúcar</t>
  </si>
  <si>
    <t>H015</t>
  </si>
  <si>
    <t>Néctar de pera, con azúcar</t>
  </si>
  <si>
    <t>H016</t>
  </si>
  <si>
    <t>Sabajón de tomate de árbol amarillo, 14% de alcohol</t>
  </si>
  <si>
    <t>H017</t>
  </si>
  <si>
    <t>Sabajón de tomate de árbol rojo, 14% de alcohol</t>
  </si>
  <si>
    <t>H018</t>
  </si>
  <si>
    <t>Té, infusiónal 2%, soin azúcar</t>
  </si>
  <si>
    <t>J001</t>
  </si>
  <si>
    <t>Huevo de codorniz, entero, crudo</t>
  </si>
  <si>
    <t>Clara y yema</t>
  </si>
  <si>
    <t>J002</t>
  </si>
  <si>
    <t>Huevo de gallina, clara, crudo</t>
  </si>
  <si>
    <t xml:space="preserve">Clara  </t>
  </si>
  <si>
    <t>J003</t>
  </si>
  <si>
    <t>Huevo de gallina, entero, cocido, sin sal</t>
  </si>
  <si>
    <t>J004</t>
  </si>
  <si>
    <t>Huevo de gallina, entero, crudo</t>
  </si>
  <si>
    <t>J005</t>
  </si>
  <si>
    <t>Huevo de gallina, entero, en polvo</t>
  </si>
  <si>
    <t>J006</t>
  </si>
  <si>
    <t>Huevo de gallina, entero, frito, sin sal</t>
  </si>
  <si>
    <t>J007</t>
  </si>
  <si>
    <t>Huevo de gallina, entero, revuelto, con sal</t>
  </si>
  <si>
    <t>J008</t>
  </si>
  <si>
    <t>Huevo de gallina, entero, tibio, sin sal</t>
  </si>
  <si>
    <t>J009</t>
  </si>
  <si>
    <t>Huevo de gallina, yema, crudo</t>
  </si>
  <si>
    <t>Yema</t>
  </si>
  <si>
    <t>J010</t>
  </si>
  <si>
    <t>Huevo de iguana, entero, crudo</t>
  </si>
  <si>
    <t>J011</t>
  </si>
  <si>
    <t>Huevo de pata, entero, crudo</t>
  </si>
  <si>
    <t>J012</t>
  </si>
  <si>
    <t>J013</t>
  </si>
  <si>
    <t>Huevo de tortuga, entero, crudo</t>
  </si>
  <si>
    <t>K001</t>
  </si>
  <si>
    <t>Arequipe o dulce de leche</t>
  </si>
  <si>
    <t>K002</t>
  </si>
  <si>
    <t>Arroz con leche</t>
  </si>
  <si>
    <t>K003</t>
  </si>
  <si>
    <t>Azúcar blanco, granulado</t>
  </si>
  <si>
    <t>K004</t>
  </si>
  <si>
    <t>Azúcar morena, granulado</t>
  </si>
  <si>
    <t>K005</t>
  </si>
  <si>
    <t>Bocadillo o dulce de guayaba, tradicional</t>
  </si>
  <si>
    <t>Bocadillo o dulce de guayaba, veleño</t>
  </si>
  <si>
    <t>K007</t>
  </si>
  <si>
    <t>Caramelos o confites, blandos</t>
  </si>
  <si>
    <t>K008</t>
  </si>
  <si>
    <t>Caramelos o confites, duros</t>
  </si>
  <si>
    <t>K009</t>
  </si>
  <si>
    <t>Chocolate, en bolas, con panela</t>
  </si>
  <si>
    <t>K010</t>
  </si>
  <si>
    <t>Chocolate, en pastilla, con azúcar</t>
  </si>
  <si>
    <t>K011</t>
  </si>
  <si>
    <t>Chocolate, en pastilla, con azúcar y leche</t>
  </si>
  <si>
    <t>K012</t>
  </si>
  <si>
    <t>Chocolatina, o chocolate de leche</t>
  </si>
  <si>
    <t>K013</t>
  </si>
  <si>
    <t>Chucula o chocolate, en bolas, con harina de cereales y leguminosas</t>
  </si>
  <si>
    <t>K014</t>
  </si>
  <si>
    <t>Cocadas, con panela</t>
  </si>
  <si>
    <t>K015</t>
  </si>
  <si>
    <t>Dulce de coco, con almendras</t>
  </si>
  <si>
    <t>K016</t>
  </si>
  <si>
    <t>Dulce de jengibre, cristalizado</t>
  </si>
  <si>
    <t>K017</t>
  </si>
  <si>
    <t>Dulce de lulo</t>
  </si>
  <si>
    <t>K018</t>
  </si>
  <si>
    <t>Gelatina con azúcar, en polvo</t>
  </si>
  <si>
    <t>K019</t>
  </si>
  <si>
    <t>Gelatina con azúcar, líquida</t>
  </si>
  <si>
    <t>K020</t>
  </si>
  <si>
    <t>Gelatina de pata</t>
  </si>
  <si>
    <t>K021</t>
  </si>
  <si>
    <t>Goma de mascar, con azúcar</t>
  </si>
  <si>
    <t>K022</t>
  </si>
  <si>
    <t>Helados de agua, con azúcar</t>
  </si>
  <si>
    <t>K023</t>
  </si>
  <si>
    <t>Helado de crema</t>
  </si>
  <si>
    <t>K024</t>
  </si>
  <si>
    <t>Helado de leche</t>
  </si>
  <si>
    <t>K025</t>
  </si>
  <si>
    <t>Manjar blanco</t>
  </si>
  <si>
    <t>K026</t>
  </si>
  <si>
    <t>Manjar del valle</t>
  </si>
  <si>
    <t>K027</t>
  </si>
  <si>
    <t>Masmelos</t>
  </si>
  <si>
    <t>K028</t>
  </si>
  <si>
    <t>Melaza o miel negra</t>
  </si>
  <si>
    <t>K029</t>
  </si>
  <si>
    <t>Melocotón, en almibar</t>
  </si>
  <si>
    <t>K030</t>
  </si>
  <si>
    <t>Mermelada, regular, con zaúcar</t>
  </si>
  <si>
    <t>K031</t>
  </si>
  <si>
    <t>Miel de abejas, líquida</t>
  </si>
  <si>
    <t>K032</t>
  </si>
  <si>
    <t>Miel de caña de azúcar, líquida</t>
  </si>
  <si>
    <t>K033</t>
  </si>
  <si>
    <t>Panela</t>
  </si>
  <si>
    <t>Panelita de leche de vaca, con azúcar</t>
  </si>
  <si>
    <t>K035</t>
  </si>
  <si>
    <t>Uchuva, en almíbar</t>
  </si>
  <si>
    <t>L001</t>
  </si>
  <si>
    <t>Achiote, seco</t>
  </si>
  <si>
    <t>L002</t>
  </si>
  <si>
    <t>Aloe vera, crudo</t>
  </si>
  <si>
    <t>L003</t>
  </si>
  <si>
    <t>Cacao, tostado y molido</t>
  </si>
  <si>
    <t>L004</t>
  </si>
  <si>
    <t>Café soluble, descafeinado, en polvo</t>
  </si>
  <si>
    <t>L005</t>
  </si>
  <si>
    <t>Café soluble, en polvo</t>
  </si>
  <si>
    <t>L006</t>
  </si>
  <si>
    <t>Café, tostado y molido, en polvo</t>
  </si>
  <si>
    <t>L007</t>
  </si>
  <si>
    <t>Caldo de carne de res, deshidratado</t>
  </si>
  <si>
    <t>L008</t>
  </si>
  <si>
    <t>Chocolate amargo o negro</t>
  </si>
  <si>
    <t>L009</t>
  </si>
  <si>
    <t>Cocoa, en polvo, sin azúcar</t>
  </si>
  <si>
    <t>L010</t>
  </si>
  <si>
    <t>Jengibre, crudo</t>
  </si>
  <si>
    <t>L011</t>
  </si>
  <si>
    <t>Levadura biológica para pan, fresca, prensada</t>
  </si>
  <si>
    <t>L012</t>
  </si>
  <si>
    <t>Moringa, en polvo</t>
  </si>
  <si>
    <t>L013</t>
  </si>
  <si>
    <t>Polen, húmedo</t>
  </si>
  <si>
    <t>L014</t>
  </si>
  <si>
    <t>Polen, seco</t>
  </si>
  <si>
    <t>L015</t>
  </si>
  <si>
    <t>Sal</t>
  </si>
  <si>
    <t>L016</t>
  </si>
  <si>
    <t>Salsa de mostaza</t>
  </si>
  <si>
    <t>L017</t>
  </si>
  <si>
    <t>Salsa de tomate</t>
  </si>
  <si>
    <t>L018</t>
  </si>
  <si>
    <t>Vinagre</t>
  </si>
  <si>
    <t>N001</t>
  </si>
  <si>
    <t>Margarina, baja en calorías, esparcible</t>
  </si>
  <si>
    <t>N002</t>
  </si>
  <si>
    <t>Mayonesa, baja en grasa</t>
  </si>
  <si>
    <t>N003</t>
  </si>
  <si>
    <t>Mermelada, baja en calorías</t>
  </si>
  <si>
    <t>N004</t>
  </si>
  <si>
    <t>Salchicha de cerdo, baja en grasa</t>
  </si>
  <si>
    <t>N005</t>
  </si>
  <si>
    <t>Yogurt, bebible, descremado, sin azúcar</t>
  </si>
  <si>
    <t>N006</t>
  </si>
  <si>
    <t>Yogurt, bebible, semidescremado, con azúcar</t>
  </si>
  <si>
    <t>P001</t>
  </si>
  <si>
    <t>Achira, sin cáscara, cocida, sin sal</t>
  </si>
  <si>
    <t>P002</t>
  </si>
  <si>
    <t>Achira, sin cáscara, cruda</t>
  </si>
  <si>
    <t>12,50,5</t>
  </si>
  <si>
    <t>P003</t>
  </si>
  <si>
    <t>Ackee, crudo</t>
  </si>
  <si>
    <t>P004</t>
  </si>
  <si>
    <t>Almidón de arracacha, crudo</t>
  </si>
  <si>
    <t>P005</t>
  </si>
  <si>
    <t>Almidón de malanga, crudo</t>
  </si>
  <si>
    <t>P006</t>
  </si>
  <si>
    <t>Almidón de ñame, crudo</t>
  </si>
  <si>
    <t>P007</t>
  </si>
  <si>
    <t>Arazá, crudo</t>
  </si>
  <si>
    <t>P008</t>
  </si>
  <si>
    <t>Árbol del pan, cocido</t>
  </si>
  <si>
    <t>P009</t>
  </si>
  <si>
    <t>Árbol del pan, crudo</t>
  </si>
  <si>
    <t>P010</t>
  </si>
  <si>
    <t>Árbol del pan, semilla, crudo</t>
  </si>
  <si>
    <t>P011</t>
  </si>
  <si>
    <t>Asaí, cocido, sin sal</t>
  </si>
  <si>
    <t>P012</t>
  </si>
  <si>
    <t>Asaí, cocido, crudo</t>
  </si>
  <si>
    <t>P013</t>
  </si>
  <si>
    <t>Asaí, deshidratado</t>
  </si>
  <si>
    <t>P014</t>
  </si>
  <si>
    <t>Asaí, liofilizado</t>
  </si>
  <si>
    <t>P015</t>
  </si>
  <si>
    <t>Banano chiro, crudo</t>
  </si>
  <si>
    <t xml:space="preserve">Pulpa  </t>
  </si>
  <si>
    <t>P016</t>
  </si>
  <si>
    <t>Banano pacífico, crudo</t>
  </si>
  <si>
    <t>P017</t>
  </si>
  <si>
    <t>Borojó, crudo</t>
  </si>
  <si>
    <t>P018</t>
  </si>
  <si>
    <t>Cacao silvestre, crudo</t>
  </si>
  <si>
    <t>P019</t>
  </si>
  <si>
    <t>Cacao silvestre, semilla, crudo</t>
  </si>
  <si>
    <t>P020</t>
  </si>
  <si>
    <t>Cactus, crudo</t>
  </si>
  <si>
    <t>Tallo</t>
  </si>
  <si>
    <t>P021</t>
  </si>
  <si>
    <t>Caimo morado, crudo</t>
  </si>
  <si>
    <t>P022</t>
  </si>
  <si>
    <t>Camu-camu, crudo</t>
  </si>
  <si>
    <t>P023</t>
  </si>
  <si>
    <t>Carambolo, maduro, crudo</t>
  </si>
  <si>
    <t>P024</t>
  </si>
  <si>
    <t>Carambolo, maduro, deshidratado</t>
  </si>
  <si>
    <t>P025</t>
  </si>
  <si>
    <t>Carambolo, pintón, crudo</t>
  </si>
  <si>
    <t>P026</t>
  </si>
  <si>
    <t>Carambolo, pintón, deshidratado</t>
  </si>
  <si>
    <t>P027</t>
  </si>
  <si>
    <t>Carambolo, verde, crudo</t>
  </si>
  <si>
    <t>P028</t>
  </si>
  <si>
    <t>Carambolo, verde, deshidratado</t>
  </si>
  <si>
    <t>P029</t>
  </si>
  <si>
    <t>Cardo, crudo</t>
  </si>
  <si>
    <t>P030</t>
  </si>
  <si>
    <t>Cardón guajiro, asado, sin sal</t>
  </si>
  <si>
    <t>P031</t>
  </si>
  <si>
    <t>Carurú, cocido, sin sal</t>
  </si>
  <si>
    <t>Hoja</t>
  </si>
  <si>
    <t>P032</t>
  </si>
  <si>
    <t>Carurú, crudo</t>
  </si>
  <si>
    <t>P033</t>
  </si>
  <si>
    <t>Casabe de yuca, asado, con sal</t>
  </si>
  <si>
    <t>P034</t>
  </si>
  <si>
    <t>Cedro macho, crudo</t>
  </si>
  <si>
    <t>P035</t>
  </si>
  <si>
    <t>Champa, cruda</t>
  </si>
  <si>
    <t>P036</t>
  </si>
  <si>
    <t>Chicozapote, crudo</t>
  </si>
  <si>
    <t>P037</t>
  </si>
  <si>
    <t>Chigua, cruda</t>
  </si>
  <si>
    <t>P038</t>
  </si>
  <si>
    <t>Chontaduro amazónico, crudo</t>
  </si>
  <si>
    <t>P039</t>
  </si>
  <si>
    <t>Chupa, cruda</t>
  </si>
  <si>
    <t>P040</t>
  </si>
  <si>
    <t>Ciruela joba, cruda</t>
  </si>
  <si>
    <t>P041</t>
  </si>
  <si>
    <t>Cocona, cruda</t>
  </si>
  <si>
    <t>P042</t>
  </si>
  <si>
    <t>Coconilla, cocida, sin sal</t>
  </si>
  <si>
    <t>P043</t>
  </si>
  <si>
    <t>Coconilla, cruda</t>
  </si>
  <si>
    <t>P044</t>
  </si>
  <si>
    <t>Concha de caimán, cruda</t>
  </si>
  <si>
    <t>P045</t>
  </si>
  <si>
    <t>Copoazú, crudo</t>
  </si>
  <si>
    <t>P046</t>
  </si>
  <si>
    <t>Corozo, crudo</t>
  </si>
  <si>
    <t>P047</t>
  </si>
  <si>
    <t>Cucurito, cocido, sin sal</t>
  </si>
  <si>
    <t>P048</t>
  </si>
  <si>
    <t>Cucurito, crudo</t>
  </si>
  <si>
    <t>P049</t>
  </si>
  <si>
    <t>Cucurito, semilla, cocido sin sal</t>
  </si>
  <si>
    <t>P050</t>
  </si>
  <si>
    <t>Cucurito, semilla, crudo</t>
  </si>
  <si>
    <t>P051</t>
  </si>
  <si>
    <t>Ductu simple, sin cáscara, cocido, sin sal</t>
  </si>
  <si>
    <t>P052</t>
  </si>
  <si>
    <t>Ductú simple, sin cáscara, crudo</t>
  </si>
  <si>
    <t>P053</t>
  </si>
  <si>
    <t>Dulce de borojo</t>
  </si>
  <si>
    <t>P054</t>
  </si>
  <si>
    <t>Duri, crudo</t>
  </si>
  <si>
    <t>P055</t>
  </si>
  <si>
    <t>Emi, crudo</t>
  </si>
  <si>
    <t>P056</t>
  </si>
  <si>
    <t>Guáimaro o ramón, cocido, sin sal</t>
  </si>
  <si>
    <t>P057</t>
  </si>
  <si>
    <t>Guayaba de morrocoy, cruda</t>
  </si>
  <si>
    <t>P058</t>
  </si>
  <si>
    <t>harina de achira, cruda</t>
  </si>
  <si>
    <t>P059</t>
  </si>
  <si>
    <t>Harina de semillas de calabazo o totumo, cruda</t>
  </si>
  <si>
    <t>P060</t>
  </si>
  <si>
    <t>Harina de yuca brava, fariña o mandioca, cruda</t>
  </si>
  <si>
    <t>P061</t>
  </si>
  <si>
    <t>Iguaraya, cruda</t>
  </si>
  <si>
    <t>P062</t>
  </si>
  <si>
    <t>Jute de papa criolla</t>
  </si>
  <si>
    <t>P063</t>
  </si>
  <si>
    <t>Majua o cubio, con cáscara, cruda</t>
  </si>
  <si>
    <t>P064</t>
  </si>
  <si>
    <t>Malanga, sin cáscara, cruda</t>
  </si>
  <si>
    <t>Raíz/cormo</t>
  </si>
  <si>
    <t>P065</t>
  </si>
  <si>
    <t>Mamo, crudo</t>
  </si>
  <si>
    <t>P066</t>
  </si>
  <si>
    <t>Maputo, crudo</t>
  </si>
  <si>
    <t>P067</t>
  </si>
  <si>
    <t>Milpesos, cocida, sin sal</t>
  </si>
  <si>
    <t>P068</t>
  </si>
  <si>
    <t>Milpesos, cruda</t>
  </si>
  <si>
    <t>P069</t>
  </si>
  <si>
    <t>Moriche, crudo</t>
  </si>
  <si>
    <t>P070</t>
  </si>
  <si>
    <t>Níspero del japón, crudo</t>
  </si>
  <si>
    <t>P071</t>
  </si>
  <si>
    <t>Nuez caldereña o nuez de barinas, seca, en polvo</t>
  </si>
  <si>
    <t>P072</t>
  </si>
  <si>
    <t>Ñame, con cáscara, crudo</t>
  </si>
  <si>
    <t>P073</t>
  </si>
  <si>
    <t>Ñame, sin cáscara, cocido</t>
  </si>
  <si>
    <t>P074</t>
  </si>
  <si>
    <t>Ñame, sin cáscara, crudo</t>
  </si>
  <si>
    <t>P075</t>
  </si>
  <si>
    <t>Oca o ibia, con cáscara, cruda</t>
  </si>
  <si>
    <t>P076</t>
  </si>
  <si>
    <t>Oca o ibia, sin cáscara, cruda</t>
  </si>
  <si>
    <t>P077</t>
  </si>
  <si>
    <t>Olloco o chugua, con cáscara, cruda</t>
  </si>
  <si>
    <t>P078</t>
  </si>
  <si>
    <t>Olloco o chugua, sin cáscara, cruda</t>
  </si>
  <si>
    <t>P079</t>
  </si>
  <si>
    <t>Ortiga, cruda</t>
  </si>
  <si>
    <t>P080</t>
  </si>
  <si>
    <t>Paja toquilla, cruda</t>
  </si>
  <si>
    <t>P081</t>
  </si>
  <si>
    <t>Pepinillo, crudo</t>
  </si>
  <si>
    <t>P082</t>
  </si>
  <si>
    <t>Perico, crudo</t>
  </si>
  <si>
    <t>P083</t>
  </si>
  <si>
    <t>Piña india, cruda</t>
  </si>
  <si>
    <t>P084</t>
  </si>
  <si>
    <t>Piña uva hartón, cruda</t>
  </si>
  <si>
    <t>P085</t>
  </si>
  <si>
    <t>Salchicha inchi, cruda</t>
  </si>
  <si>
    <t>P086</t>
  </si>
  <si>
    <t>Termita, cocida, con sal</t>
  </si>
  <si>
    <t>P087</t>
  </si>
  <si>
    <t>Termita, cruda</t>
  </si>
  <si>
    <t>P088</t>
  </si>
  <si>
    <t>Trigo amazónico, crudo</t>
  </si>
  <si>
    <t>P089</t>
  </si>
  <si>
    <t>Trupillo, seco, crudo</t>
  </si>
  <si>
    <t>P090</t>
  </si>
  <si>
    <t>Tuna, cruda</t>
  </si>
  <si>
    <t>P091</t>
  </si>
  <si>
    <t>Umuy, crudo</t>
  </si>
  <si>
    <t>P092</t>
  </si>
  <si>
    <t>Weya, crudo</t>
  </si>
  <si>
    <t>P093</t>
  </si>
  <si>
    <t>Wuapo, crudo</t>
  </si>
  <si>
    <t>P094</t>
  </si>
  <si>
    <t>Yuca brava, sin cáscara, cruda</t>
  </si>
  <si>
    <t>P095</t>
  </si>
  <si>
    <t>Yuca colorada, sin cáscara, cruda</t>
  </si>
  <si>
    <t>R001</t>
  </si>
  <si>
    <t>Alimento para mujer gestante y madre en periodo de lactancia, en polvo</t>
  </si>
  <si>
    <t>R002</t>
  </si>
  <si>
    <t>Bienestarina Más®, precocida, en polvo, sabor a fresa natural</t>
  </si>
  <si>
    <t>R003</t>
  </si>
  <si>
    <t>Bienestarina Más®, precocida, en polvo, sabor a vainilla natural</t>
  </si>
  <si>
    <t>R004</t>
  </si>
  <si>
    <t>Bienestarina Más®, precocida, en polvo, sabor natural</t>
  </si>
  <si>
    <t>R005</t>
  </si>
  <si>
    <t>Bienestarina®, líquida, con arroz, avena y quinua</t>
  </si>
  <si>
    <t>Bienestarina®, líquida, sabor a vainilla natural</t>
  </si>
  <si>
    <t>S001</t>
  </si>
  <si>
    <t>Ajiaco santafereño</t>
  </si>
  <si>
    <t>S002</t>
  </si>
  <si>
    <t>Arroz atollado</t>
  </si>
  <si>
    <t>S003</t>
  </si>
  <si>
    <t>Arroz clavado</t>
  </si>
  <si>
    <t>S004</t>
  </si>
  <si>
    <t>Bandeja paisa</t>
  </si>
  <si>
    <t>S005</t>
  </si>
  <si>
    <t>Bollo limpio, precocido</t>
  </si>
  <si>
    <t>S006</t>
  </si>
  <si>
    <t>Carimañola, con queso, precocida</t>
  </si>
  <si>
    <t>S007</t>
  </si>
  <si>
    <t>Chicharrón de pirarucú, frito</t>
  </si>
  <si>
    <t>S008</t>
  </si>
  <si>
    <t>Chili con carne, precocido</t>
  </si>
  <si>
    <t>S009</t>
  </si>
  <si>
    <t>Chocolate, en agua (50%) y Leche de vaca entera (50%)</t>
  </si>
  <si>
    <t>S010</t>
  </si>
  <si>
    <t>Cuy asado</t>
  </si>
  <si>
    <t>S011</t>
  </si>
  <si>
    <t>Empanada de pipián, frita</t>
  </si>
  <si>
    <t>S012</t>
  </si>
  <si>
    <t>Envuelto de maíz mute, precocido</t>
  </si>
  <si>
    <t>S013</t>
  </si>
  <si>
    <t>Envuelto de plátano maduro, precocido</t>
  </si>
  <si>
    <t>S014</t>
  </si>
  <si>
    <t>Envuelto de yuca, precocido</t>
  </si>
  <si>
    <t>S015</t>
  </si>
  <si>
    <t>Friche de chivo</t>
  </si>
  <si>
    <t>S016</t>
  </si>
  <si>
    <t>Guacamole, crudo</t>
  </si>
  <si>
    <t>S017</t>
  </si>
  <si>
    <t>Hamburguesa de carne de res, regular, con vegetales y condimentos</t>
  </si>
  <si>
    <t>S018</t>
  </si>
  <si>
    <t>Lechona tolimense, horneada</t>
  </si>
  <si>
    <t>S019</t>
  </si>
  <si>
    <t>Mazamorra chiquita</t>
  </si>
  <si>
    <t>S020</t>
  </si>
  <si>
    <t>Mote de queso</t>
  </si>
  <si>
    <t>S021</t>
  </si>
  <si>
    <t>Mute santandereano</t>
  </si>
  <si>
    <t>S022</t>
  </si>
  <si>
    <t>Pisillo de chiguiro</t>
  </si>
  <si>
    <t>S023</t>
  </si>
  <si>
    <t>Rundown</t>
  </si>
  <si>
    <t>S024</t>
  </si>
  <si>
    <t>Sancocho de bagre</t>
  </si>
  <si>
    <t>S025</t>
  </si>
  <si>
    <t>Sancocho valluno de gallina</t>
  </si>
  <si>
    <t>S026</t>
  </si>
  <si>
    <t>Sopa de arroz</t>
  </si>
  <si>
    <t>S027</t>
  </si>
  <si>
    <t>Sopa de tortillas</t>
  </si>
  <si>
    <t>S028</t>
  </si>
  <si>
    <t>Sudado de piangua</t>
  </si>
  <si>
    <t>S029</t>
  </si>
  <si>
    <t>Tamal de maíz y guiso, cocido</t>
  </si>
  <si>
    <t>S030</t>
  </si>
  <si>
    <t>Tamal de maíz, cocido</t>
  </si>
  <si>
    <t>S031</t>
  </si>
  <si>
    <t>Tamal de pipián, cocido</t>
  </si>
  <si>
    <t>S032</t>
  </si>
  <si>
    <t>Tamal tolimense, cocido</t>
  </si>
  <si>
    <t>S033</t>
  </si>
  <si>
    <t>Viudo de bocachico</t>
  </si>
  <si>
    <t>T001</t>
  </si>
  <si>
    <t>Ajonjolí o sésamo, crudo</t>
  </si>
  <si>
    <t>T002</t>
  </si>
  <si>
    <t>Arveja seca, cocida sin sal</t>
  </si>
  <si>
    <t>T003</t>
  </si>
  <si>
    <t>Arveja seca, cruda</t>
  </si>
  <si>
    <t>T004</t>
  </si>
  <si>
    <t>Bebida vegetal, de soya, líquida, sin azúcar</t>
  </si>
  <si>
    <t>T005</t>
  </si>
  <si>
    <t>Frijol blanco, crudo</t>
  </si>
  <si>
    <t>T006</t>
  </si>
  <si>
    <t>Frijol bola roja, crudo</t>
  </si>
  <si>
    <t>T007</t>
  </si>
  <si>
    <t>Frijol cabecita negra, crudo</t>
  </si>
  <si>
    <t>T008</t>
  </si>
  <si>
    <t>Frijol canavalia, crudo</t>
  </si>
  <si>
    <t>T009</t>
  </si>
  <si>
    <t>Frijol caraota o negro, crudo</t>
  </si>
  <si>
    <t>T010</t>
  </si>
  <si>
    <t>Frijol cargamanto rojo, cocido, sin sal</t>
  </si>
  <si>
    <t>T011</t>
  </si>
  <si>
    <t>Frijol cargamanto rojo, crudo</t>
  </si>
  <si>
    <t>T012</t>
  </si>
  <si>
    <t>Frijol cargamanto rosado, crudo</t>
  </si>
  <si>
    <t>T013</t>
  </si>
  <si>
    <t>Frijol guandul, crudo</t>
  </si>
  <si>
    <t>T014</t>
  </si>
  <si>
    <t>Frijol mungo, crudo</t>
  </si>
  <si>
    <t>T015</t>
  </si>
  <si>
    <t>Frijol nima, crudo</t>
  </si>
  <si>
    <t>T016</t>
  </si>
  <si>
    <t>Frijol radical, crudo</t>
  </si>
  <si>
    <t>T017</t>
  </si>
  <si>
    <t>Frijol sangretoro, crudo</t>
  </si>
  <si>
    <t>T018</t>
  </si>
  <si>
    <t>Garbanzo, cocido, sin sal</t>
  </si>
  <si>
    <t>T019</t>
  </si>
  <si>
    <t>Garbanzo, crudo</t>
  </si>
  <si>
    <t>T020</t>
  </si>
  <si>
    <t>Haba seca, cruda</t>
  </si>
  <si>
    <t>T021</t>
  </si>
  <si>
    <t>Harina de algarrobo, cruda</t>
  </si>
  <si>
    <t>T022</t>
  </si>
  <si>
    <t>Harina de frijol mungo, cruda</t>
  </si>
  <si>
    <t>T023</t>
  </si>
  <si>
    <t>Harina de garbanzo, cruda</t>
  </si>
  <si>
    <t>T024</t>
  </si>
  <si>
    <t>Harina de soya, con grasa, cruda</t>
  </si>
  <si>
    <t>T025</t>
  </si>
  <si>
    <t xml:space="preserve">Lenteja común, cocida, sin sal </t>
  </si>
  <si>
    <t>T026</t>
  </si>
  <si>
    <t>Lenteja común, cruda</t>
  </si>
  <si>
    <t>T027</t>
  </si>
  <si>
    <t>Lenteja real, cruda</t>
  </si>
  <si>
    <t>T028</t>
  </si>
  <si>
    <t>Maní, con piel, crudo</t>
  </si>
  <si>
    <t>T029</t>
  </si>
  <si>
    <t>Maní, con piel, tostado, sin sal</t>
  </si>
  <si>
    <t>T030</t>
  </si>
  <si>
    <t>Soya, cruda</t>
  </si>
  <si>
    <t>T031</t>
  </si>
  <si>
    <t>Soya, tostada</t>
  </si>
  <si>
    <t>T032</t>
  </si>
  <si>
    <t>Tofu, crudo</t>
  </si>
  <si>
    <t>Recomendación</t>
  </si>
  <si>
    <t>Calorias</t>
  </si>
  <si>
    <t>Proteina</t>
  </si>
  <si>
    <t>Grasa</t>
  </si>
  <si>
    <t>Carbohidratos</t>
  </si>
  <si>
    <t>Calcio</t>
  </si>
  <si>
    <t>Hierro</t>
  </si>
  <si>
    <t>Zinc</t>
  </si>
  <si>
    <t>Vitamina A</t>
  </si>
  <si>
    <t>6 a 8 meses (3 tiempos)</t>
  </si>
  <si>
    <t>9 a 11 meses (3 tiempos)</t>
  </si>
  <si>
    <t>1 a 3 años (3 tiempos)</t>
  </si>
  <si>
    <t>4 a 5 años (3 tiempos)</t>
  </si>
  <si>
    <t>6 - 11 meses  (DIMF)</t>
  </si>
  <si>
    <t>1 - 2 años (DIMF)</t>
  </si>
  <si>
    <t>3 - 5 años (DIMF)</t>
  </si>
  <si>
    <t>Mujeres gestantes y Lactancia (DIMF)</t>
  </si>
  <si>
    <t>6 - 8 meses (CRN)</t>
  </si>
  <si>
    <t>9 - 11 meses (CRN)</t>
  </si>
  <si>
    <t>1 - 3 años (CRN)</t>
  </si>
  <si>
    <t>4 - 5 años (CRN)</t>
  </si>
  <si>
    <t>4 a 6 años Proteccion</t>
  </si>
  <si>
    <t>7 a 12 años Proteccion</t>
  </si>
  <si>
    <t>13 a 17 años proteccion</t>
  </si>
  <si>
    <t>18 a 49 años Proteccion</t>
  </si>
  <si>
    <t>50 a 74 años</t>
  </si>
  <si>
    <t>Gestantes 9 - 12 años</t>
  </si>
  <si>
    <t>Lactantes 9 a 12 años</t>
  </si>
  <si>
    <t>Gestantes Adolescentes y adultas</t>
  </si>
  <si>
    <t>Lactantes Adolescentes y adultas</t>
  </si>
  <si>
    <t>Gestantes y lactantes Prevencion</t>
  </si>
  <si>
    <t>panaderia</t>
  </si>
  <si>
    <t>ALIMENTO</t>
  </si>
  <si>
    <t>CALORIAS</t>
  </si>
  <si>
    <t>CALCIO</t>
  </si>
  <si>
    <t>HIERRO</t>
  </si>
  <si>
    <t>A</t>
  </si>
  <si>
    <t>LACTEOS</t>
  </si>
  <si>
    <t>PANADERIA</t>
  </si>
  <si>
    <t>FRUTA</t>
  </si>
  <si>
    <t>RECOMRIEN</t>
  </si>
  <si>
    <t>ADEC%</t>
  </si>
  <si>
    <t>B</t>
  </si>
  <si>
    <t>DULCE</t>
  </si>
  <si>
    <t>C</t>
  </si>
  <si>
    <t>D</t>
  </si>
  <si>
    <t>TOTAL PROM</t>
  </si>
  <si>
    <t>RES-RIEN</t>
  </si>
  <si>
    <t>ADEC</t>
  </si>
  <si>
    <t>EXTRUIDO A BASE DE LEGUMBRES Y GRANOS ANCESTRALES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</si>
</sst>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1"/>
      <color theme="1"/>
      <name val="Calibri"/>
      <charset val="134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sto MT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Book Antiqua"/>
      <family val="1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79">
    <xf numFmtId="0" fontId="0" fillId="0" borderId="0" xfId="0"/>
    <xf numFmtId="0" fontId="0" fillId="2" borderId="1" xfId="0" applyFill="1" applyBorder="1"/>
    <xf numFmtId="1" fontId="1" fillId="2" borderId="2" xfId="1" applyNumberFormat="1" applyFill="1" applyBorder="1"/>
    <xf numFmtId="0" fontId="0" fillId="2" borderId="0" xfId="0" applyFill="1"/>
    <xf numFmtId="0" fontId="0" fillId="3" borderId="0" xfId="0" applyFill="1"/>
    <xf numFmtId="0" fontId="0" fillId="0" borderId="2" xfId="0" applyBorder="1"/>
    <xf numFmtId="0" fontId="0" fillId="4" borderId="2" xfId="0" applyFill="1" applyBorder="1"/>
    <xf numFmtId="1" fontId="1" fillId="4" borderId="2" xfId="1" applyNumberFormat="1" applyFill="1" applyBorder="1"/>
    <xf numFmtId="0" fontId="0" fillId="2" borderId="2" xfId="0" applyFill="1" applyBorder="1"/>
    <xf numFmtId="1" fontId="0" fillId="0" borderId="2" xfId="0" applyNumberFormat="1" applyBorder="1"/>
    <xf numFmtId="0" fontId="0" fillId="5" borderId="0" xfId="0" applyFill="1"/>
    <xf numFmtId="1" fontId="0" fillId="5" borderId="2" xfId="0" applyNumberFormat="1" applyFill="1" applyBorder="1"/>
    <xf numFmtId="0" fontId="0" fillId="5" borderId="2" xfId="0" applyFill="1" applyBorder="1"/>
    <xf numFmtId="1" fontId="0" fillId="4" borderId="2" xfId="0" applyNumberFormat="1" applyFill="1" applyBorder="1"/>
    <xf numFmtId="0" fontId="0" fillId="6" borderId="0" xfId="0" applyFill="1"/>
    <xf numFmtId="1" fontId="0" fillId="6" borderId="2" xfId="0" applyNumberFormat="1" applyFill="1" applyBorder="1"/>
    <xf numFmtId="0" fontId="0" fillId="6" borderId="2" xfId="0" applyFill="1" applyBorder="1"/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0" fontId="1" fillId="7" borderId="2" xfId="1" applyFill="1" applyBorder="1" applyAlignment="1">
      <alignment horizontal="center" vertical="center" wrapText="1"/>
    </xf>
    <xf numFmtId="0" fontId="1" fillId="7" borderId="2" xfId="1" applyFill="1" applyBorder="1" applyAlignment="1">
      <alignment horizontal="center" vertical="center"/>
    </xf>
    <xf numFmtId="0" fontId="1" fillId="6" borderId="2" xfId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0" fontId="0" fillId="0" borderId="0" xfId="0" applyAlignment="1">
      <alignment vertical="center"/>
    </xf>
    <xf numFmtId="164" fontId="0" fillId="0" borderId="0" xfId="0" applyNumberFormat="1"/>
    <xf numFmtId="1" fontId="0" fillId="0" borderId="0" xfId="0" applyNumberFormat="1"/>
    <xf numFmtId="0" fontId="2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/>
    </xf>
    <xf numFmtId="164" fontId="3" fillId="0" borderId="2" xfId="0" applyNumberFormat="1" applyFont="1" applyBorder="1" applyAlignment="1">
      <alignment horizontal="center" vertical="center" textRotation="90"/>
    </xf>
    <xf numFmtId="164" fontId="0" fillId="6" borderId="0" xfId="0" applyNumberFormat="1" applyFill="1"/>
    <xf numFmtId="1" fontId="0" fillId="6" borderId="0" xfId="0" applyNumberFormat="1" applyFill="1"/>
    <xf numFmtId="1" fontId="3" fillId="0" borderId="2" xfId="0" applyNumberFormat="1" applyFont="1" applyBorder="1" applyAlignment="1">
      <alignment horizontal="center" vertical="center" textRotation="90"/>
    </xf>
    <xf numFmtId="2" fontId="0" fillId="0" borderId="0" xfId="0" applyNumberFormat="1"/>
    <xf numFmtId="2" fontId="0" fillId="6" borderId="0" xfId="0" applyNumberFormat="1" applyFill="1"/>
    <xf numFmtId="0" fontId="4" fillId="0" borderId="0" xfId="0" applyFont="1" applyAlignment="1">
      <alignment wrapText="1"/>
    </xf>
    <xf numFmtId="0" fontId="5" fillId="0" borderId="0" xfId="0" applyFont="1"/>
    <xf numFmtId="1" fontId="0" fillId="3" borderId="2" xfId="0" applyNumberFormat="1" applyFill="1" applyBorder="1"/>
    <xf numFmtId="0" fontId="6" fillId="4" borderId="0" xfId="1" applyFont="1" applyFill="1" applyAlignment="1">
      <alignment horizontal="center" vertical="center"/>
    </xf>
    <xf numFmtId="0" fontId="1" fillId="4" borderId="0" xfId="1" applyFill="1"/>
    <xf numFmtId="0" fontId="1" fillId="4" borderId="0" xfId="1" applyFill="1" applyAlignment="1">
      <alignment horizontal="right"/>
    </xf>
    <xf numFmtId="0" fontId="1" fillId="4" borderId="0" xfId="1" applyFill="1" applyAlignment="1">
      <alignment horizontal="left"/>
    </xf>
    <xf numFmtId="0" fontId="1" fillId="4" borderId="0" xfId="1" applyFill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0" xfId="0" applyFont="1" applyFill="1" applyAlignment="1">
      <alignment horizontal="left"/>
    </xf>
    <xf numFmtId="0" fontId="7" fillId="4" borderId="2" xfId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1" fillId="4" borderId="2" xfId="1" applyFill="1" applyBorder="1" applyAlignment="1">
      <alignment horizontal="center"/>
    </xf>
    <xf numFmtId="0" fontId="1" fillId="4" borderId="2" xfId="1" applyFill="1" applyBorder="1" applyAlignment="1">
      <alignment wrapText="1"/>
    </xf>
    <xf numFmtId="0" fontId="1" fillId="4" borderId="2" xfId="1" applyFill="1" applyBorder="1" applyAlignment="1">
      <alignment horizontal="right"/>
    </xf>
    <xf numFmtId="0" fontId="1" fillId="4" borderId="2" xfId="1" applyFill="1" applyBorder="1"/>
    <xf numFmtId="0" fontId="8" fillId="4" borderId="2" xfId="0" applyFont="1" applyFill="1" applyBorder="1" applyAlignment="1" applyProtection="1">
      <alignment horizontal="left" vertical="center" wrapText="1"/>
      <protection locked="0"/>
    </xf>
    <xf numFmtId="0" fontId="9" fillId="4" borderId="2" xfId="0" applyFont="1" applyFill="1" applyBorder="1" applyAlignment="1" applyProtection="1">
      <alignment horizontal="left" vertical="center" wrapText="1"/>
      <protection locked="0"/>
    </xf>
    <xf numFmtId="0" fontId="10" fillId="4" borderId="3" xfId="1" applyFont="1" applyFill="1" applyBorder="1" applyAlignment="1">
      <alignment horizontal="right"/>
    </xf>
    <xf numFmtId="0" fontId="5" fillId="4" borderId="10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9" fillId="4" borderId="2" xfId="0" applyFont="1" applyFill="1" applyBorder="1" applyAlignment="1">
      <alignment horizontal="left" vertical="center" wrapText="1"/>
    </xf>
    <xf numFmtId="1" fontId="1" fillId="4" borderId="2" xfId="1" applyNumberFormat="1" applyFill="1" applyBorder="1" applyAlignment="1">
      <alignment horizontal="left"/>
    </xf>
    <xf numFmtId="0" fontId="1" fillId="4" borderId="2" xfId="1" applyFill="1" applyBorder="1" applyAlignment="1">
      <alignment horizontal="left"/>
    </xf>
    <xf numFmtId="0" fontId="8" fillId="4" borderId="2" xfId="0" applyFont="1" applyFill="1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0" fontId="5" fillId="4" borderId="6" xfId="0" applyFont="1" applyFill="1" applyBorder="1"/>
    <xf numFmtId="0" fontId="7" fillId="4" borderId="2" xfId="1" applyFont="1" applyFill="1" applyBorder="1" applyAlignment="1">
      <alignment horizontal="left" vertical="center" wrapText="1"/>
    </xf>
    <xf numFmtId="164" fontId="1" fillId="4" borderId="3" xfId="1" applyNumberFormat="1" applyFill="1" applyBorder="1"/>
    <xf numFmtId="164" fontId="1" fillId="4" borderId="4" xfId="1" applyNumberFormat="1" applyFill="1" applyBorder="1"/>
    <xf numFmtId="2" fontId="1" fillId="4" borderId="2" xfId="1" applyNumberFormat="1" applyFill="1" applyBorder="1"/>
    <xf numFmtId="164" fontId="1" fillId="4" borderId="2" xfId="1" applyNumberFormat="1" applyFill="1" applyBorder="1"/>
    <xf numFmtId="2" fontId="1" fillId="4" borderId="2" xfId="1" applyNumberFormat="1" applyFill="1" applyBorder="1" applyAlignment="1">
      <alignment horizontal="left"/>
    </xf>
    <xf numFmtId="0" fontId="1" fillId="4" borderId="3" xfId="1" applyFill="1" applyBorder="1"/>
    <xf numFmtId="0" fontId="1" fillId="4" borderId="4" xfId="1" applyFill="1" applyBorder="1"/>
    <xf numFmtId="1" fontId="10" fillId="4" borderId="2" xfId="1" applyNumberFormat="1" applyFont="1" applyFill="1" applyBorder="1" applyAlignment="1">
      <alignment horizontal="left"/>
    </xf>
    <xf numFmtId="164" fontId="10" fillId="4" borderId="3" xfId="1" applyNumberFormat="1" applyFont="1" applyFill="1" applyBorder="1"/>
    <xf numFmtId="0" fontId="10" fillId="4" borderId="4" xfId="1" applyFont="1" applyFill="1" applyBorder="1"/>
    <xf numFmtId="164" fontId="10" fillId="4" borderId="2" xfId="1" applyNumberFormat="1" applyFont="1" applyFill="1" applyBorder="1"/>
    <xf numFmtId="0" fontId="10" fillId="4" borderId="2" xfId="1" applyFont="1" applyFill="1" applyBorder="1"/>
    <xf numFmtId="0" fontId="10" fillId="4" borderId="4" xfId="1" applyFont="1" applyFill="1" applyBorder="1" applyAlignment="1">
      <alignment horizontal="center"/>
    </xf>
    <xf numFmtId="1" fontId="10" fillId="4" borderId="3" xfId="1" applyNumberFormat="1" applyFont="1" applyFill="1" applyBorder="1" applyAlignment="1">
      <alignment horizontal="center"/>
    </xf>
    <xf numFmtId="1" fontId="5" fillId="4" borderId="2" xfId="0" applyNumberFormat="1" applyFont="1" applyFill="1" applyBorder="1" applyAlignment="1">
      <alignment horizontal="left"/>
    </xf>
    <xf numFmtId="1" fontId="5" fillId="4" borderId="2" xfId="0" applyNumberFormat="1" applyFont="1" applyFill="1" applyBorder="1"/>
    <xf numFmtId="0" fontId="5" fillId="4" borderId="2" xfId="0" applyFont="1" applyFill="1" applyBorder="1"/>
    <xf numFmtId="0" fontId="5" fillId="4" borderId="0" xfId="0" applyFont="1" applyFill="1"/>
    <xf numFmtId="164" fontId="1" fillId="4" borderId="3" xfId="1" applyNumberFormat="1" applyFill="1" applyBorder="1" applyAlignment="1">
      <alignment horizontal="left"/>
    </xf>
    <xf numFmtId="164" fontId="1" fillId="4" borderId="4" xfId="1" applyNumberFormat="1" applyFill="1" applyBorder="1" applyAlignment="1">
      <alignment horizontal="left"/>
    </xf>
    <xf numFmtId="164" fontId="1" fillId="4" borderId="2" xfId="1" applyNumberFormat="1" applyFill="1" applyBorder="1" applyAlignment="1">
      <alignment horizontal="left"/>
    </xf>
    <xf numFmtId="0" fontId="1" fillId="4" borderId="3" xfId="1" applyFill="1" applyBorder="1" applyAlignment="1">
      <alignment horizontal="left"/>
    </xf>
    <xf numFmtId="0" fontId="1" fillId="4" borderId="4" xfId="1" applyFill="1" applyBorder="1" applyAlignment="1">
      <alignment horizontal="left"/>
    </xf>
    <xf numFmtId="164" fontId="10" fillId="4" borderId="3" xfId="1" applyNumberFormat="1" applyFont="1" applyFill="1" applyBorder="1" applyAlignment="1">
      <alignment horizontal="left"/>
    </xf>
    <xf numFmtId="0" fontId="10" fillId="4" borderId="4" xfId="1" applyFont="1" applyFill="1" applyBorder="1" applyAlignment="1">
      <alignment horizontal="left"/>
    </xf>
    <xf numFmtId="164" fontId="10" fillId="4" borderId="2" xfId="1" applyNumberFormat="1" applyFont="1" applyFill="1" applyBorder="1" applyAlignment="1">
      <alignment horizontal="left"/>
    </xf>
    <xf numFmtId="0" fontId="10" fillId="4" borderId="2" xfId="1" applyFont="1" applyFill="1" applyBorder="1" applyAlignment="1">
      <alignment horizontal="left"/>
    </xf>
    <xf numFmtId="2" fontId="10" fillId="4" borderId="3" xfId="1" applyNumberFormat="1" applyFont="1" applyFill="1" applyBorder="1" applyAlignment="1">
      <alignment horizontal="left"/>
    </xf>
    <xf numFmtId="0" fontId="10" fillId="4" borderId="3" xfId="1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20" xfId="0" applyFont="1" applyFill="1" applyBorder="1" applyAlignment="1">
      <alignment horizontal="center"/>
    </xf>
    <xf numFmtId="0" fontId="9" fillId="4" borderId="2" xfId="0" applyFont="1" applyFill="1" applyBorder="1" applyAlignment="1">
      <alignment vertical="center" wrapText="1"/>
    </xf>
    <xf numFmtId="1" fontId="1" fillId="4" borderId="2" xfId="1" applyNumberForma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2" fontId="1" fillId="4" borderId="3" xfId="1" applyNumberFormat="1" applyFill="1" applyBorder="1"/>
    <xf numFmtId="2" fontId="10" fillId="4" borderId="3" xfId="1" applyNumberFormat="1" applyFont="1" applyFill="1" applyBorder="1"/>
    <xf numFmtId="164" fontId="10" fillId="4" borderId="3" xfId="1" applyNumberFormat="1" applyFont="1" applyFill="1" applyBorder="1" applyAlignment="1">
      <alignment horizontal="center"/>
    </xf>
    <xf numFmtId="1" fontId="1" fillId="4" borderId="3" xfId="1" applyNumberFormat="1" applyFill="1" applyBorder="1" applyAlignment="1">
      <alignment horizontal="right"/>
    </xf>
    <xf numFmtId="0" fontId="1" fillId="4" borderId="4" xfId="1" applyFill="1" applyBorder="1" applyAlignment="1">
      <alignment horizontal="right"/>
    </xf>
    <xf numFmtId="164" fontId="1" fillId="4" borderId="3" xfId="1" applyNumberFormat="1" applyFill="1" applyBorder="1" applyAlignment="1">
      <alignment horizontal="right"/>
    </xf>
    <xf numFmtId="164" fontId="1" fillId="4" borderId="2" xfId="1" applyNumberFormat="1" applyFill="1" applyBorder="1" applyAlignment="1">
      <alignment horizontal="right"/>
    </xf>
    <xf numFmtId="2" fontId="1" fillId="4" borderId="3" xfId="1" applyNumberFormat="1" applyFill="1" applyBorder="1" applyAlignment="1">
      <alignment horizontal="right"/>
    </xf>
    <xf numFmtId="0" fontId="1" fillId="4" borderId="3" xfId="1" applyFill="1" applyBorder="1" applyAlignment="1">
      <alignment horizontal="right"/>
    </xf>
    <xf numFmtId="1" fontId="0" fillId="4" borderId="2" xfId="0" applyNumberFormat="1" applyFill="1" applyBorder="1" applyAlignment="1">
      <alignment horizontal="right"/>
    </xf>
    <xf numFmtId="164" fontId="1" fillId="4" borderId="4" xfId="1" applyNumberFormat="1" applyFill="1" applyBorder="1" applyAlignment="1">
      <alignment horizontal="right"/>
    </xf>
    <xf numFmtId="2" fontId="1" fillId="4" borderId="2" xfId="1" applyNumberFormat="1" applyFill="1" applyBorder="1" applyAlignment="1">
      <alignment horizontal="right"/>
    </xf>
    <xf numFmtId="0" fontId="8" fillId="4" borderId="0" xfId="0" applyFont="1" applyFill="1" applyAlignment="1">
      <alignment vertical="center" wrapText="1"/>
    </xf>
    <xf numFmtId="1" fontId="5" fillId="4" borderId="2" xfId="0" applyNumberFormat="1" applyFont="1" applyFill="1" applyBorder="1" applyAlignment="1">
      <alignment horizontal="right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0" xfId="0" applyFont="1" applyFill="1" applyAlignment="1">
      <alignment horizontal="left"/>
    </xf>
    <xf numFmtId="0" fontId="5" fillId="4" borderId="11" xfId="0" applyFont="1" applyFill="1" applyBorder="1" applyAlignment="1">
      <alignment horizontal="left"/>
    </xf>
    <xf numFmtId="0" fontId="5" fillId="4" borderId="12" xfId="0" applyFont="1" applyFill="1" applyBorder="1" applyAlignment="1">
      <alignment horizontal="left"/>
    </xf>
    <xf numFmtId="0" fontId="5" fillId="4" borderId="13" xfId="0" applyFont="1" applyFill="1" applyBorder="1" applyAlignment="1">
      <alignment horizontal="left"/>
    </xf>
    <xf numFmtId="0" fontId="5" fillId="4" borderId="14" xfId="0" applyFont="1" applyFill="1" applyBorder="1" applyAlignment="1">
      <alignment horizontal="left"/>
    </xf>
    <xf numFmtId="0" fontId="5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1" fillId="4" borderId="15" xfId="1" applyFill="1" applyBorder="1" applyAlignment="1">
      <alignment horizontal="center"/>
    </xf>
    <xf numFmtId="0" fontId="11" fillId="4" borderId="2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164" fontId="1" fillId="4" borderId="3" xfId="1" applyNumberFormat="1" applyFill="1" applyBorder="1" applyAlignment="1">
      <alignment horizontal="center"/>
    </xf>
    <xf numFmtId="164" fontId="1" fillId="4" borderId="4" xfId="1" applyNumberFormat="1" applyFill="1" applyBorder="1" applyAlignment="1">
      <alignment horizontal="center"/>
    </xf>
    <xf numFmtId="2" fontId="1" fillId="4" borderId="2" xfId="1" applyNumberFormat="1" applyFill="1" applyBorder="1" applyAlignment="1">
      <alignment horizontal="left"/>
    </xf>
    <xf numFmtId="0" fontId="1" fillId="4" borderId="2" xfId="1" applyFill="1" applyBorder="1"/>
    <xf numFmtId="0" fontId="10" fillId="4" borderId="3" xfId="1" applyFont="1" applyFill="1" applyBorder="1" applyAlignment="1">
      <alignment horizontal="right"/>
    </xf>
    <xf numFmtId="0" fontId="10" fillId="4" borderId="18" xfId="1" applyFont="1" applyFill="1" applyBorder="1" applyAlignment="1">
      <alignment horizontal="right"/>
    </xf>
    <xf numFmtId="0" fontId="10" fillId="4" borderId="4" xfId="1" applyFont="1" applyFill="1" applyBorder="1" applyAlignment="1">
      <alignment horizontal="right"/>
    </xf>
    <xf numFmtId="0" fontId="5" fillId="4" borderId="3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0" fontId="7" fillId="4" borderId="2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/>
    </xf>
    <xf numFmtId="0" fontId="7" fillId="4" borderId="17" xfId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1" fillId="4" borderId="19" xfId="1" applyFill="1" applyBorder="1" applyAlignment="1">
      <alignment horizontal="center"/>
    </xf>
    <xf numFmtId="0" fontId="1" fillId="4" borderId="21" xfId="1" applyFill="1" applyBorder="1" applyAlignment="1">
      <alignment horizontal="center"/>
    </xf>
    <xf numFmtId="164" fontId="1" fillId="4" borderId="3" xfId="1" applyNumberFormat="1" applyFill="1" applyBorder="1" applyAlignment="1">
      <alignment horizontal="left"/>
    </xf>
    <xf numFmtId="164" fontId="1" fillId="4" borderId="4" xfId="1" applyNumberFormat="1" applyFill="1" applyBorder="1" applyAlignment="1">
      <alignment horizontal="left"/>
    </xf>
    <xf numFmtId="0" fontId="1" fillId="4" borderId="2" xfId="1" applyFill="1" applyBorder="1" applyAlignment="1">
      <alignment horizontal="left"/>
    </xf>
    <xf numFmtId="0" fontId="1" fillId="4" borderId="22" xfId="1" applyFill="1" applyBorder="1" applyAlignment="1">
      <alignment horizontal="center"/>
    </xf>
    <xf numFmtId="0" fontId="1" fillId="4" borderId="23" xfId="1" applyFill="1" applyBorder="1" applyAlignment="1">
      <alignment horizontal="center"/>
    </xf>
    <xf numFmtId="0" fontId="10" fillId="4" borderId="5" xfId="1" applyFont="1" applyFill="1" applyBorder="1" applyAlignment="1">
      <alignment horizontal="center"/>
    </xf>
    <xf numFmtId="0" fontId="10" fillId="4" borderId="6" xfId="1" applyFont="1" applyFill="1" applyBorder="1" applyAlignment="1">
      <alignment horizontal="center"/>
    </xf>
    <xf numFmtId="0" fontId="10" fillId="4" borderId="20" xfId="1" applyFont="1" applyFill="1" applyBorder="1" applyAlignment="1">
      <alignment horizontal="center"/>
    </xf>
    <xf numFmtId="1" fontId="1" fillId="4" borderId="2" xfId="1" applyNumberFormat="1" applyFill="1" applyBorder="1" applyAlignment="1">
      <alignment horizontal="right"/>
    </xf>
    <xf numFmtId="164" fontId="1" fillId="4" borderId="3" xfId="1" applyNumberFormat="1" applyFill="1" applyBorder="1" applyAlignment="1">
      <alignment horizontal="right"/>
    </xf>
    <xf numFmtId="164" fontId="1" fillId="4" borderId="4" xfId="1" applyNumberFormat="1" applyFill="1" applyBorder="1" applyAlignment="1">
      <alignment horizontal="right"/>
    </xf>
    <xf numFmtId="2" fontId="1" fillId="4" borderId="2" xfId="1" applyNumberFormat="1" applyFill="1" applyBorder="1" applyAlignment="1">
      <alignment horizontal="right"/>
    </xf>
    <xf numFmtId="0" fontId="1" fillId="4" borderId="2" xfId="1" applyFill="1" applyBorder="1" applyAlignment="1">
      <alignment horizontal="right"/>
    </xf>
    <xf numFmtId="164" fontId="1" fillId="4" borderId="3" xfId="1" applyNumberFormat="1" applyFill="1" applyBorder="1"/>
    <xf numFmtId="164" fontId="1" fillId="4" borderId="4" xfId="1" applyNumberFormat="1" applyFill="1" applyBorder="1"/>
    <xf numFmtId="0" fontId="1" fillId="4" borderId="18" xfId="1" applyFill="1" applyBorder="1" applyAlignment="1">
      <alignment horizontal="center"/>
    </xf>
    <xf numFmtId="0" fontId="1" fillId="4" borderId="4" xfId="1" applyFill="1" applyBorder="1" applyAlignment="1">
      <alignment horizontal="center"/>
    </xf>
    <xf numFmtId="0" fontId="8" fillId="4" borderId="24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25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/>
    </xf>
    <xf numFmtId="0" fontId="1" fillId="7" borderId="3" xfId="1" applyFill="1" applyBorder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31000000}"/>
    <cellStyle name="Porcentaje 2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95252</xdr:colOff>
      <xdr:row>200</xdr:row>
      <xdr:rowOff>40820</xdr:rowOff>
    </xdr:from>
    <xdr:to>
      <xdr:col>2</xdr:col>
      <xdr:colOff>743403</xdr:colOff>
      <xdr:row>200</xdr:row>
      <xdr:rowOff>244929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92" r="7389" b="18681"/>
        <a:stretch>
          <a:fillRect/>
        </a:stretch>
      </xdr:blipFill>
      <xdr:spPr>
        <a:xfrm>
          <a:off x="1724025" y="53209190"/>
          <a:ext cx="2390775" cy="2038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JENIS%20ESCUDERO%202024\jenis\ANEXO%20RI%20Y%20MP%20AJUSTADA%20CICLO%20MENU\MINUTA%20PATRON%20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 Gr"/>
      <sheetName val="Analisis Nutricional"/>
      <sheetName val="Hoja1"/>
      <sheetName val="Hoja2"/>
      <sheetName val="Tabla de composicion 2018"/>
      <sheetName val="Recomendaciones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D1" t="str">
            <v>Analisis proximal</v>
          </cell>
          <cell r="M1" t="str">
            <v>Minerales</v>
          </cell>
          <cell r="U1" t="str">
            <v>Vitaminas</v>
          </cell>
          <cell r="AB1" t="str">
            <v>Acidos Grasos y Colesterol</v>
          </cell>
        </row>
        <row r="2">
          <cell r="A2" t="str">
            <v>codigo</v>
          </cell>
          <cell r="B2" t="str">
            <v>Nombre del Alimento</v>
          </cell>
          <cell r="C2" t="str">
            <v>Parte analizada</v>
          </cell>
          <cell r="D2" t="str">
            <v>Humedad (g)</v>
          </cell>
          <cell r="E2" t="str">
            <v>Energia (Kcal)</v>
          </cell>
          <cell r="F2" t="str">
            <v>Energia (Kj)</v>
          </cell>
          <cell r="G2" t="str">
            <v>Proteina (g)</v>
          </cell>
          <cell r="H2" t="str">
            <v>Lipidos (g)</v>
          </cell>
          <cell r="I2" t="str">
            <v>Carbohidratos Totales (g)</v>
          </cell>
          <cell r="J2" t="str">
            <v>Carbohidratos disponibles (g)</v>
          </cell>
          <cell r="K2" t="str">
            <v>Fibra Dietaria (g)</v>
          </cell>
          <cell r="L2" t="str">
            <v>Cenizas (g)</v>
          </cell>
          <cell r="M2" t="str">
            <v>Calcio (mg)</v>
          </cell>
          <cell r="N2" t="str">
            <v>Hierro (mg)</v>
          </cell>
          <cell r="O2" t="str">
            <v>Sodio (mg)</v>
          </cell>
          <cell r="P2" t="str">
            <v>Fosforo (mg)</v>
          </cell>
          <cell r="Q2" t="str">
            <v>Yodo (mg)</v>
          </cell>
          <cell r="R2" t="str">
            <v>Zinc (mg)</v>
          </cell>
          <cell r="S2" t="str">
            <v>Magnesio (mg)</v>
          </cell>
          <cell r="T2" t="str">
            <v>Potasio (mg)</v>
          </cell>
          <cell r="U2" t="str">
            <v>Tiamina (mg)</v>
          </cell>
          <cell r="V2" t="str">
            <v>Riboflavina (mg)</v>
          </cell>
          <cell r="W2" t="str">
            <v>Niacina (mg)</v>
          </cell>
          <cell r="X2" t="str">
            <v>Folatos (mcg)</v>
          </cell>
          <cell r="Y2" t="str">
            <v>Vitamina B12 (mcg)</v>
          </cell>
          <cell r="Z2" t="str">
            <v>Vitamina C (mg)</v>
          </cell>
          <cell r="AA2" t="str">
            <v>Vitamina A (ER)</v>
          </cell>
          <cell r="AB2" t="str">
            <v>Grasa Saturada (g)</v>
          </cell>
          <cell r="AC2" t="str">
            <v>Grasa Monoinsaturada (g)</v>
          </cell>
          <cell r="AD2" t="str">
            <v>Grasa Poliinsaturada (g)</v>
          </cell>
          <cell r="AE2" t="str">
            <v>Colesterol (mg)</v>
          </cell>
          <cell r="AF2" t="str">
            <v>Parte comestible (%)</v>
          </cell>
        </row>
        <row r="3">
          <cell r="A3" t="str">
            <v>A001</v>
          </cell>
          <cell r="B3" t="str">
            <v>Almidón de maíz, crudo</v>
          </cell>
          <cell r="D3">
            <v>8</v>
          </cell>
          <cell r="E3">
            <v>370</v>
          </cell>
          <cell r="F3">
            <v>1571</v>
          </cell>
          <cell r="G3">
            <v>0.3</v>
          </cell>
          <cell r="H3">
            <v>0.1</v>
          </cell>
          <cell r="I3">
            <v>91.4</v>
          </cell>
          <cell r="J3">
            <v>90.5</v>
          </cell>
          <cell r="K3">
            <v>0.9</v>
          </cell>
          <cell r="L3">
            <v>0.1</v>
          </cell>
          <cell r="M3">
            <v>2</v>
          </cell>
          <cell r="N3">
            <v>0.5</v>
          </cell>
          <cell r="O3">
            <v>9</v>
          </cell>
          <cell r="P3">
            <v>14</v>
          </cell>
          <cell r="Q3">
            <v>0.5</v>
          </cell>
          <cell r="R3">
            <v>0.1</v>
          </cell>
          <cell r="S3">
            <v>3</v>
          </cell>
          <cell r="T3">
            <v>3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100</v>
          </cell>
        </row>
        <row r="4">
          <cell r="A4" t="str">
            <v>A002</v>
          </cell>
          <cell r="B4" t="str">
            <v>Almojabána, bogotana, horneada</v>
          </cell>
          <cell r="D4">
            <v>41.3</v>
          </cell>
          <cell r="E4">
            <v>285</v>
          </cell>
          <cell r="F4">
            <v>1196</v>
          </cell>
          <cell r="G4">
            <v>13</v>
          </cell>
          <cell r="H4">
            <v>12.3</v>
          </cell>
          <cell r="I4">
            <v>30.6</v>
          </cell>
          <cell r="L4">
            <v>2.8</v>
          </cell>
          <cell r="M4">
            <v>320</v>
          </cell>
          <cell r="N4">
            <v>2.2000000000000002</v>
          </cell>
          <cell r="P4">
            <v>330</v>
          </cell>
          <cell r="U4">
            <v>0.08</v>
          </cell>
          <cell r="V4">
            <v>0.4</v>
          </cell>
          <cell r="W4">
            <v>0.9</v>
          </cell>
          <cell r="Z4">
            <v>0</v>
          </cell>
          <cell r="AF4">
            <v>100</v>
          </cell>
        </row>
        <row r="5">
          <cell r="A5" t="str">
            <v>A003</v>
          </cell>
          <cell r="B5" t="str">
            <v>Almojabána, Vallecaucana, horneada</v>
          </cell>
          <cell r="D5">
            <v>29.1</v>
          </cell>
          <cell r="E5">
            <v>341</v>
          </cell>
          <cell r="F5">
            <v>1430</v>
          </cell>
          <cell r="G5">
            <v>17.5</v>
          </cell>
          <cell r="H5">
            <v>14.7</v>
          </cell>
          <cell r="I5">
            <v>34.6</v>
          </cell>
          <cell r="L5">
            <v>4.0999999999999996</v>
          </cell>
          <cell r="M5">
            <v>500</v>
          </cell>
          <cell r="N5">
            <v>2.2000000000000002</v>
          </cell>
          <cell r="P5">
            <v>340</v>
          </cell>
          <cell r="U5">
            <v>0.04</v>
          </cell>
          <cell r="V5">
            <v>0.4</v>
          </cell>
          <cell r="W5">
            <v>0.1</v>
          </cell>
          <cell r="Z5">
            <v>0</v>
          </cell>
          <cell r="AF5">
            <v>100</v>
          </cell>
        </row>
        <row r="6">
          <cell r="A6" t="str">
            <v>A004</v>
          </cell>
          <cell r="B6" t="str">
            <v>Arepa de maíz precocido, con sal</v>
          </cell>
          <cell r="D6">
            <v>60.3</v>
          </cell>
          <cell r="E6">
            <v>163</v>
          </cell>
          <cell r="F6">
            <v>690</v>
          </cell>
          <cell r="G6">
            <v>3.3</v>
          </cell>
          <cell r="H6">
            <v>0.9</v>
          </cell>
          <cell r="I6">
            <v>35</v>
          </cell>
          <cell r="J6">
            <v>34.1</v>
          </cell>
          <cell r="K6">
            <v>0.9</v>
          </cell>
          <cell r="L6">
            <v>0.6</v>
          </cell>
          <cell r="M6">
            <v>17</v>
          </cell>
          <cell r="N6">
            <v>0.7</v>
          </cell>
          <cell r="O6">
            <v>188</v>
          </cell>
          <cell r="P6">
            <v>22</v>
          </cell>
          <cell r="R6">
            <v>0.2</v>
          </cell>
          <cell r="S6">
            <v>10</v>
          </cell>
          <cell r="T6">
            <v>55</v>
          </cell>
          <cell r="U6">
            <v>0.09</v>
          </cell>
          <cell r="V6">
            <v>0.09</v>
          </cell>
          <cell r="W6">
            <v>0.1</v>
          </cell>
          <cell r="Z6">
            <v>0</v>
          </cell>
          <cell r="AA6">
            <v>36</v>
          </cell>
          <cell r="AF6">
            <v>100</v>
          </cell>
        </row>
        <row r="7">
          <cell r="A7" t="str">
            <v>A005</v>
          </cell>
          <cell r="B7" t="str">
            <v>Arepa de maíz precocido, sin sal</v>
          </cell>
          <cell r="D7">
            <v>61.3</v>
          </cell>
          <cell r="E7">
            <v>156</v>
          </cell>
          <cell r="F7">
            <v>664</v>
          </cell>
          <cell r="G7">
            <v>3.4</v>
          </cell>
          <cell r="H7">
            <v>0.5</v>
          </cell>
          <cell r="I7">
            <v>34.5</v>
          </cell>
          <cell r="L7">
            <v>0.3</v>
          </cell>
          <cell r="M7">
            <v>19</v>
          </cell>
          <cell r="N7">
            <v>0.5</v>
          </cell>
          <cell r="P7">
            <v>163</v>
          </cell>
          <cell r="R7">
            <v>0.2</v>
          </cell>
          <cell r="S7">
            <v>10</v>
          </cell>
          <cell r="T7">
            <v>33</v>
          </cell>
          <cell r="U7">
            <v>0.35</v>
          </cell>
          <cell r="V7">
            <v>0.05</v>
          </cell>
          <cell r="W7">
            <v>1.4</v>
          </cell>
          <cell r="Y7">
            <v>0</v>
          </cell>
          <cell r="AA7">
            <v>0</v>
          </cell>
          <cell r="AF7">
            <v>100</v>
          </cell>
        </row>
        <row r="8">
          <cell r="A8" t="str">
            <v>A006</v>
          </cell>
          <cell r="B8" t="str">
            <v>Arepa de , asada</v>
          </cell>
          <cell r="D8">
            <v>59.5</v>
          </cell>
          <cell r="E8">
            <v>162</v>
          </cell>
          <cell r="F8">
            <v>688</v>
          </cell>
          <cell r="G8">
            <v>4.0999999999999996</v>
          </cell>
          <cell r="H8">
            <v>0</v>
          </cell>
          <cell r="I8">
            <v>36.299999999999997</v>
          </cell>
          <cell r="L8">
            <v>0.1</v>
          </cell>
          <cell r="M8">
            <v>3</v>
          </cell>
          <cell r="N8">
            <v>1.5</v>
          </cell>
          <cell r="P8">
            <v>50</v>
          </cell>
          <cell r="S8">
            <v>20</v>
          </cell>
          <cell r="T8">
            <v>220</v>
          </cell>
          <cell r="U8">
            <v>0.03</v>
          </cell>
          <cell r="V8">
            <v>0.01</v>
          </cell>
          <cell r="W8">
            <v>0.1</v>
          </cell>
          <cell r="Y8">
            <v>0</v>
          </cell>
          <cell r="Z8">
            <v>0</v>
          </cell>
          <cell r="AA8">
            <v>0</v>
          </cell>
          <cell r="AF8">
            <v>100</v>
          </cell>
        </row>
        <row r="9">
          <cell r="A9" t="str">
            <v>A007</v>
          </cell>
          <cell r="B9" t="str">
            <v>Arepa de maíz, con queso, asada</v>
          </cell>
          <cell r="D9">
            <v>57.3</v>
          </cell>
          <cell r="E9">
            <v>211</v>
          </cell>
          <cell r="F9">
            <v>884</v>
          </cell>
          <cell r="G9">
            <v>4.8</v>
          </cell>
          <cell r="H9">
            <v>8.4</v>
          </cell>
          <cell r="I9">
            <v>29</v>
          </cell>
          <cell r="L9">
            <v>0.5</v>
          </cell>
          <cell r="Y9">
            <v>0</v>
          </cell>
          <cell r="AF9">
            <v>100</v>
          </cell>
        </row>
        <row r="10">
          <cell r="A10" t="str">
            <v>A008</v>
          </cell>
          <cell r="B10" t="str">
            <v>Arepa de maíz, frita</v>
          </cell>
          <cell r="D10">
            <v>44.1</v>
          </cell>
          <cell r="E10">
            <v>325</v>
          </cell>
          <cell r="F10">
            <v>1355</v>
          </cell>
          <cell r="G10">
            <v>3.4</v>
          </cell>
          <cell r="H10">
            <v>20.3</v>
          </cell>
          <cell r="I10">
            <v>32.1</v>
          </cell>
          <cell r="L10">
            <v>0.1</v>
          </cell>
          <cell r="M10">
            <v>2</v>
          </cell>
          <cell r="N10">
            <v>0.4</v>
          </cell>
          <cell r="P10">
            <v>18</v>
          </cell>
          <cell r="U10">
            <v>0.02</v>
          </cell>
          <cell r="V10">
            <v>0.01</v>
          </cell>
          <cell r="W10">
            <v>0.1</v>
          </cell>
          <cell r="Y10">
            <v>0</v>
          </cell>
          <cell r="Z10">
            <v>0</v>
          </cell>
          <cell r="AF10">
            <v>100</v>
          </cell>
        </row>
        <row r="11">
          <cell r="A11" t="str">
            <v>A009</v>
          </cell>
          <cell r="B11" t="str">
            <v>Arroz blanco, pulido, cocido, sin sal</v>
          </cell>
          <cell r="C11" t="str">
            <v>semilla</v>
          </cell>
          <cell r="D11">
            <v>62.9</v>
          </cell>
          <cell r="E11">
            <v>161</v>
          </cell>
          <cell r="F11">
            <v>683</v>
          </cell>
          <cell r="G11">
            <v>2.2999999999999998</v>
          </cell>
          <cell r="H11">
            <v>2.1</v>
          </cell>
          <cell r="I11">
            <v>32.5</v>
          </cell>
          <cell r="J11">
            <v>30.9</v>
          </cell>
          <cell r="K11">
            <v>1.6</v>
          </cell>
          <cell r="L11">
            <v>0.1</v>
          </cell>
          <cell r="M11">
            <v>10</v>
          </cell>
          <cell r="N11">
            <v>0.2</v>
          </cell>
          <cell r="O11">
            <v>4</v>
          </cell>
          <cell r="P11">
            <v>37</v>
          </cell>
          <cell r="Q11">
            <v>0.5</v>
          </cell>
          <cell r="R11">
            <v>0.7</v>
          </cell>
          <cell r="S11">
            <v>9</v>
          </cell>
          <cell r="T11">
            <v>34</v>
          </cell>
          <cell r="U11">
            <v>0.01</v>
          </cell>
          <cell r="V11">
            <v>0.02</v>
          </cell>
          <cell r="W11">
            <v>0.3</v>
          </cell>
          <cell r="X11">
            <v>2</v>
          </cell>
          <cell r="Y11">
            <v>0</v>
          </cell>
          <cell r="Z11">
            <v>0</v>
          </cell>
          <cell r="AA11">
            <v>0</v>
          </cell>
          <cell r="AB11">
            <v>0.7</v>
          </cell>
          <cell r="AC11">
            <v>1.1000000000000001</v>
          </cell>
          <cell r="AD11">
            <v>0</v>
          </cell>
          <cell r="AE11">
            <v>0</v>
          </cell>
          <cell r="AF11">
            <v>100</v>
          </cell>
        </row>
        <row r="12">
          <cell r="A12" t="str">
            <v>A010</v>
          </cell>
          <cell r="B12" t="str">
            <v>Arroz blanco, pulido, crudo</v>
          </cell>
          <cell r="C12" t="str">
            <v>Semilla</v>
          </cell>
          <cell r="D12">
            <v>12.3</v>
          </cell>
          <cell r="E12">
            <v>353</v>
          </cell>
          <cell r="F12">
            <v>1498</v>
          </cell>
          <cell r="G12">
            <v>6.7</v>
          </cell>
          <cell r="H12">
            <v>0.4</v>
          </cell>
          <cell r="I12">
            <v>80.099999999999994</v>
          </cell>
          <cell r="J12">
            <v>79</v>
          </cell>
          <cell r="K12">
            <v>1</v>
          </cell>
          <cell r="L12">
            <v>0.5</v>
          </cell>
          <cell r="M12">
            <v>9</v>
          </cell>
          <cell r="N12">
            <v>0.8</v>
          </cell>
          <cell r="O12">
            <v>2</v>
          </cell>
          <cell r="P12">
            <v>140</v>
          </cell>
          <cell r="Q12">
            <v>14</v>
          </cell>
          <cell r="R12">
            <v>1.2</v>
          </cell>
          <cell r="S12">
            <v>35</v>
          </cell>
          <cell r="T12">
            <v>85</v>
          </cell>
          <cell r="U12">
            <v>7.0000000000000007E-2</v>
          </cell>
          <cell r="V12">
            <v>0.03</v>
          </cell>
          <cell r="W12">
            <v>1.8</v>
          </cell>
          <cell r="X12">
            <v>9</v>
          </cell>
          <cell r="Y12">
            <v>0</v>
          </cell>
          <cell r="Z12">
            <v>0</v>
          </cell>
          <cell r="AA12">
            <v>0</v>
          </cell>
          <cell r="AB12">
            <v>0.2</v>
          </cell>
          <cell r="AC12">
            <v>0.2</v>
          </cell>
          <cell r="AD12">
            <v>0.2</v>
          </cell>
          <cell r="AE12">
            <v>0</v>
          </cell>
          <cell r="AF12">
            <v>100</v>
          </cell>
        </row>
        <row r="13">
          <cell r="A13" t="str">
            <v>A011</v>
          </cell>
          <cell r="B13" t="str">
            <v>Arroz integral, cocido, sin sal</v>
          </cell>
          <cell r="C13" t="str">
            <v>semilla</v>
          </cell>
          <cell r="D13">
            <v>11.5</v>
          </cell>
          <cell r="E13">
            <v>370</v>
          </cell>
          <cell r="F13">
            <v>1567</v>
          </cell>
          <cell r="G13">
            <v>7.5</v>
          </cell>
          <cell r="H13">
            <v>2.6</v>
          </cell>
          <cell r="I13">
            <v>77.3</v>
          </cell>
          <cell r="J13">
            <v>73.7</v>
          </cell>
          <cell r="K13">
            <v>3.6</v>
          </cell>
          <cell r="L13">
            <v>1.1000000000000001</v>
          </cell>
          <cell r="M13">
            <v>28</v>
          </cell>
          <cell r="N13">
            <v>1.8</v>
          </cell>
          <cell r="O13">
            <v>4</v>
          </cell>
          <cell r="P13">
            <v>278</v>
          </cell>
          <cell r="Q13">
            <v>2.2000000000000002</v>
          </cell>
          <cell r="R13">
            <v>2</v>
          </cell>
          <cell r="S13">
            <v>143</v>
          </cell>
          <cell r="T13">
            <v>268</v>
          </cell>
          <cell r="U13">
            <v>0.4</v>
          </cell>
          <cell r="V13">
            <v>0.06</v>
          </cell>
          <cell r="W13">
            <v>5.3</v>
          </cell>
          <cell r="X13">
            <v>20</v>
          </cell>
          <cell r="Y13">
            <v>0</v>
          </cell>
          <cell r="Z13">
            <v>0</v>
          </cell>
          <cell r="AA13">
            <v>0</v>
          </cell>
          <cell r="AB13">
            <v>0.5</v>
          </cell>
          <cell r="AC13">
            <v>0.9</v>
          </cell>
          <cell r="AD13">
            <v>0.9</v>
          </cell>
          <cell r="AE13">
            <v>0</v>
          </cell>
          <cell r="AF13">
            <v>100</v>
          </cell>
        </row>
        <row r="14">
          <cell r="A14" t="str">
            <v>A012</v>
          </cell>
          <cell r="B14" t="str">
            <v>Avena en Hojuelas, Precocida</v>
          </cell>
          <cell r="C14" t="str">
            <v>semilla</v>
          </cell>
          <cell r="D14">
            <v>10</v>
          </cell>
          <cell r="E14">
            <v>411</v>
          </cell>
          <cell r="F14">
            <v>1733</v>
          </cell>
          <cell r="G14">
            <v>16.899999999999999</v>
          </cell>
          <cell r="H14">
            <v>7.5</v>
          </cell>
          <cell r="I14">
            <v>64.099999999999994</v>
          </cell>
          <cell r="J14">
            <v>54.3</v>
          </cell>
          <cell r="K14">
            <v>9.8000000000000007</v>
          </cell>
          <cell r="L14">
            <v>1.5</v>
          </cell>
          <cell r="M14">
            <v>54</v>
          </cell>
          <cell r="N14">
            <v>4.5</v>
          </cell>
          <cell r="O14">
            <v>3</v>
          </cell>
          <cell r="P14">
            <v>320</v>
          </cell>
          <cell r="Q14">
            <v>6</v>
          </cell>
          <cell r="R14">
            <v>4</v>
          </cell>
          <cell r="S14">
            <v>155</v>
          </cell>
          <cell r="T14">
            <v>434</v>
          </cell>
          <cell r="U14">
            <v>0.72</v>
          </cell>
          <cell r="V14">
            <v>0.13</v>
          </cell>
          <cell r="W14">
            <v>1.6</v>
          </cell>
          <cell r="X14">
            <v>57</v>
          </cell>
          <cell r="Y14">
            <v>0</v>
          </cell>
          <cell r="Z14">
            <v>0</v>
          </cell>
          <cell r="AA14">
            <v>0</v>
          </cell>
          <cell r="AB14">
            <v>1.3</v>
          </cell>
          <cell r="AC14">
            <v>2.4</v>
          </cell>
          <cell r="AD14">
            <v>2.6</v>
          </cell>
          <cell r="AE14">
            <v>0</v>
          </cell>
          <cell r="AF14">
            <v>100</v>
          </cell>
        </row>
        <row r="15">
          <cell r="A15" t="str">
            <v>A013</v>
          </cell>
          <cell r="B15" t="str">
            <v>Brownie, de chocolate, horneado</v>
          </cell>
          <cell r="D15">
            <v>13.6</v>
          </cell>
          <cell r="E15">
            <v>427</v>
          </cell>
          <cell r="F15">
            <v>1792</v>
          </cell>
          <cell r="G15">
            <v>4.8</v>
          </cell>
          <cell r="H15">
            <v>16.3</v>
          </cell>
          <cell r="I15">
            <v>64.2</v>
          </cell>
          <cell r="J15">
            <v>62.1</v>
          </cell>
          <cell r="K15">
            <v>2.1</v>
          </cell>
          <cell r="L15">
            <v>1.1000000000000001</v>
          </cell>
          <cell r="M15">
            <v>29</v>
          </cell>
          <cell r="N15">
            <v>2.2000000000000002</v>
          </cell>
          <cell r="O15">
            <v>286</v>
          </cell>
          <cell r="P15">
            <v>101</v>
          </cell>
          <cell r="R15">
            <v>0.7</v>
          </cell>
          <cell r="S15">
            <v>31</v>
          </cell>
          <cell r="T15">
            <v>149</v>
          </cell>
          <cell r="U15">
            <v>0.26</v>
          </cell>
          <cell r="V15">
            <v>0.21</v>
          </cell>
          <cell r="W15">
            <v>1.7</v>
          </cell>
          <cell r="X15">
            <v>47</v>
          </cell>
          <cell r="Y15">
            <v>7.0000000000000007E-2</v>
          </cell>
          <cell r="Z15">
            <v>0</v>
          </cell>
          <cell r="AA15">
            <v>20</v>
          </cell>
          <cell r="AB15">
            <v>4.2</v>
          </cell>
          <cell r="AC15">
            <v>9</v>
          </cell>
          <cell r="AD15">
            <v>2.2999999999999998</v>
          </cell>
          <cell r="AE15">
            <v>17</v>
          </cell>
          <cell r="AF15">
            <v>100</v>
          </cell>
        </row>
        <row r="16">
          <cell r="A16" t="str">
            <v>A014</v>
          </cell>
          <cell r="B16" t="str">
            <v>Cebada, perlada, cruda</v>
          </cell>
          <cell r="D16">
            <v>12.4</v>
          </cell>
          <cell r="E16">
            <v>385</v>
          </cell>
          <cell r="F16">
            <v>1627</v>
          </cell>
          <cell r="G16">
            <v>12.5</v>
          </cell>
          <cell r="H16">
            <v>1.8</v>
          </cell>
          <cell r="I16">
            <v>72.099999999999994</v>
          </cell>
          <cell r="J16">
            <v>56.7</v>
          </cell>
          <cell r="K16">
            <v>15.4</v>
          </cell>
          <cell r="L16">
            <v>1.2</v>
          </cell>
          <cell r="M16">
            <v>36</v>
          </cell>
          <cell r="N16">
            <v>2.7</v>
          </cell>
          <cell r="O16">
            <v>7</v>
          </cell>
          <cell r="P16">
            <v>214</v>
          </cell>
          <cell r="Q16">
            <v>7</v>
          </cell>
          <cell r="R16">
            <v>2.1</v>
          </cell>
          <cell r="S16">
            <v>79</v>
          </cell>
          <cell r="T16">
            <v>278</v>
          </cell>
          <cell r="U16">
            <v>0.37</v>
          </cell>
          <cell r="V16">
            <v>0.08</v>
          </cell>
          <cell r="W16">
            <v>5.3</v>
          </cell>
          <cell r="X16">
            <v>23</v>
          </cell>
          <cell r="Y16">
            <v>0</v>
          </cell>
          <cell r="Z16">
            <v>0</v>
          </cell>
          <cell r="AA16">
            <v>0</v>
          </cell>
          <cell r="AB16">
            <v>0.3</v>
          </cell>
          <cell r="AC16">
            <v>0.2</v>
          </cell>
          <cell r="AD16">
            <v>0.6</v>
          </cell>
          <cell r="AE16">
            <v>0</v>
          </cell>
          <cell r="AF16">
            <v>100</v>
          </cell>
        </row>
        <row r="17">
          <cell r="A17" t="str">
            <v>A015</v>
          </cell>
          <cell r="B17" t="str">
            <v>Cereal para el desayuno, Hojuelas de maíz, sin azúcar</v>
          </cell>
          <cell r="D17">
            <v>3.6</v>
          </cell>
          <cell r="E17">
            <v>383</v>
          </cell>
          <cell r="F17">
            <v>1624</v>
          </cell>
          <cell r="G17">
            <v>8.1</v>
          </cell>
          <cell r="H17">
            <v>0.4</v>
          </cell>
          <cell r="I17">
            <v>85</v>
          </cell>
          <cell r="J17">
            <v>81.7</v>
          </cell>
          <cell r="K17">
            <v>3.3</v>
          </cell>
          <cell r="L17">
            <v>2.9</v>
          </cell>
          <cell r="M17">
            <v>5</v>
          </cell>
          <cell r="N17">
            <v>7.9</v>
          </cell>
          <cell r="O17">
            <v>680</v>
          </cell>
          <cell r="P17">
            <v>58</v>
          </cell>
          <cell r="Q17">
            <v>10</v>
          </cell>
          <cell r="R17">
            <v>0.4</v>
          </cell>
          <cell r="S17">
            <v>10</v>
          </cell>
          <cell r="T17">
            <v>92</v>
          </cell>
          <cell r="U17">
            <v>1.76</v>
          </cell>
          <cell r="V17">
            <v>1.78</v>
          </cell>
          <cell r="W17">
            <v>14.1</v>
          </cell>
          <cell r="X17">
            <v>333</v>
          </cell>
          <cell r="Y17">
            <v>3.84</v>
          </cell>
          <cell r="Z17">
            <v>0</v>
          </cell>
          <cell r="AA17">
            <v>0</v>
          </cell>
          <cell r="AB17">
            <v>0.2</v>
          </cell>
          <cell r="AC17">
            <v>0.2</v>
          </cell>
          <cell r="AD17">
            <v>0.3</v>
          </cell>
          <cell r="AE17">
            <v>0</v>
          </cell>
          <cell r="AF17">
            <v>100</v>
          </cell>
        </row>
        <row r="18">
          <cell r="A18" t="str">
            <v>A016</v>
          </cell>
          <cell r="B18" t="str">
            <v>Croissant, de queso, horneado</v>
          </cell>
          <cell r="D18">
            <v>17</v>
          </cell>
          <cell r="E18">
            <v>445</v>
          </cell>
          <cell r="F18">
            <v>1860</v>
          </cell>
          <cell r="G18">
            <v>9.1999999999999993</v>
          </cell>
          <cell r="H18">
            <v>23</v>
          </cell>
          <cell r="I18">
            <v>48.9</v>
          </cell>
          <cell r="J18">
            <v>46.3</v>
          </cell>
          <cell r="K18">
            <v>2.6</v>
          </cell>
          <cell r="L18">
            <v>1.9</v>
          </cell>
          <cell r="M18">
            <v>48</v>
          </cell>
          <cell r="N18">
            <v>1.6</v>
          </cell>
          <cell r="O18">
            <v>423</v>
          </cell>
          <cell r="P18">
            <v>111</v>
          </cell>
          <cell r="Q18">
            <v>7.7</v>
          </cell>
          <cell r="R18">
            <v>0.8</v>
          </cell>
          <cell r="S18">
            <v>20</v>
          </cell>
          <cell r="T18">
            <v>134</v>
          </cell>
          <cell r="U18">
            <v>0.52</v>
          </cell>
          <cell r="V18">
            <v>0.21</v>
          </cell>
          <cell r="W18">
            <v>2</v>
          </cell>
          <cell r="X18">
            <v>68</v>
          </cell>
          <cell r="Y18">
            <v>0.32</v>
          </cell>
          <cell r="Z18">
            <v>0</v>
          </cell>
          <cell r="AA18">
            <v>227</v>
          </cell>
          <cell r="AB18">
            <v>10.199999999999999</v>
          </cell>
          <cell r="AC18">
            <v>5.9</v>
          </cell>
          <cell r="AD18">
            <v>1.6</v>
          </cell>
          <cell r="AE18">
            <v>53</v>
          </cell>
          <cell r="AF18">
            <v>100</v>
          </cell>
        </row>
        <row r="19">
          <cell r="A19" t="str">
            <v>A017</v>
          </cell>
          <cell r="B19" t="str">
            <v>Cuchuco de cebada, crudo</v>
          </cell>
          <cell r="D19">
            <v>10.199999999999999</v>
          </cell>
          <cell r="E19">
            <v>358</v>
          </cell>
          <cell r="F19">
            <v>1518</v>
          </cell>
          <cell r="G19">
            <v>8.4</v>
          </cell>
          <cell r="H19">
            <v>0.7</v>
          </cell>
          <cell r="I19">
            <v>79.400000000000006</v>
          </cell>
          <cell r="L19">
            <v>1.3</v>
          </cell>
          <cell r="M19">
            <v>36</v>
          </cell>
          <cell r="N19">
            <v>1.7</v>
          </cell>
          <cell r="P19">
            <v>480</v>
          </cell>
          <cell r="Y19">
            <v>0</v>
          </cell>
          <cell r="AF19">
            <v>100</v>
          </cell>
        </row>
        <row r="20">
          <cell r="A20" t="str">
            <v>A018</v>
          </cell>
          <cell r="B20" t="str">
            <v>Cuchuco de trigo, crudo</v>
          </cell>
          <cell r="C20" t="str">
            <v>semilla</v>
          </cell>
          <cell r="D20">
            <v>10.5</v>
          </cell>
          <cell r="E20">
            <v>358</v>
          </cell>
          <cell r="F20">
            <v>1520</v>
          </cell>
          <cell r="G20">
            <v>12.8</v>
          </cell>
          <cell r="H20">
            <v>1.2</v>
          </cell>
          <cell r="I20">
            <v>74</v>
          </cell>
          <cell r="L20">
            <v>1.5</v>
          </cell>
          <cell r="M20">
            <v>50</v>
          </cell>
          <cell r="N20">
            <v>4.3</v>
          </cell>
          <cell r="P20">
            <v>330</v>
          </cell>
          <cell r="U20">
            <v>0.98</v>
          </cell>
          <cell r="V20">
            <v>0.21</v>
          </cell>
          <cell r="W20">
            <v>2.5</v>
          </cell>
          <cell r="Y20">
            <v>0</v>
          </cell>
          <cell r="Z20">
            <v>0</v>
          </cell>
          <cell r="AF20">
            <v>100</v>
          </cell>
        </row>
        <row r="21">
          <cell r="A21" t="str">
            <v>A019</v>
          </cell>
          <cell r="B21" t="str">
            <v>Envuelto de mazorca, precocido</v>
          </cell>
          <cell r="C21" t="str">
            <v>semilla</v>
          </cell>
          <cell r="D21">
            <v>63</v>
          </cell>
          <cell r="E21">
            <v>185</v>
          </cell>
          <cell r="F21">
            <v>780</v>
          </cell>
          <cell r="G21">
            <v>4.8</v>
          </cell>
          <cell r="H21">
            <v>7.9</v>
          </cell>
          <cell r="I21">
            <v>23.5</v>
          </cell>
          <cell r="J21">
            <v>22.7</v>
          </cell>
          <cell r="K21">
            <v>0.8</v>
          </cell>
          <cell r="L21">
            <v>0.8</v>
          </cell>
          <cell r="M21">
            <v>104</v>
          </cell>
          <cell r="N21">
            <v>0.2</v>
          </cell>
          <cell r="O21">
            <v>132</v>
          </cell>
          <cell r="P21">
            <v>70</v>
          </cell>
          <cell r="R21">
            <v>0.4</v>
          </cell>
          <cell r="S21">
            <v>15</v>
          </cell>
          <cell r="T21">
            <v>125</v>
          </cell>
          <cell r="U21">
            <v>0.12</v>
          </cell>
          <cell r="V21">
            <v>0.05</v>
          </cell>
          <cell r="W21">
            <v>1</v>
          </cell>
          <cell r="Z21">
            <v>5</v>
          </cell>
          <cell r="AA21">
            <v>5</v>
          </cell>
          <cell r="AB21">
            <v>0.5</v>
          </cell>
          <cell r="AC21">
            <v>0.7</v>
          </cell>
          <cell r="AD21">
            <v>1.4</v>
          </cell>
          <cell r="AF21">
            <v>100</v>
          </cell>
        </row>
        <row r="22">
          <cell r="A22" t="str">
            <v>A020</v>
          </cell>
          <cell r="B22" t="str">
            <v>Galletas dulces, con relleno</v>
          </cell>
          <cell r="D22">
            <v>1.2</v>
          </cell>
          <cell r="E22">
            <v>516</v>
          </cell>
          <cell r="F22">
            <v>2161</v>
          </cell>
          <cell r="G22">
            <v>3.8</v>
          </cell>
          <cell r="H22">
            <v>24.1</v>
          </cell>
          <cell r="I22">
            <v>70.099999999999994</v>
          </cell>
          <cell r="J22">
            <v>68.599999999999994</v>
          </cell>
          <cell r="K22">
            <v>1.6</v>
          </cell>
          <cell r="L22">
            <v>0.8</v>
          </cell>
          <cell r="M22">
            <v>36</v>
          </cell>
          <cell r="N22">
            <v>3.6</v>
          </cell>
          <cell r="O22">
            <v>103</v>
          </cell>
          <cell r="P22">
            <v>74</v>
          </cell>
          <cell r="R22">
            <v>0.4</v>
          </cell>
          <cell r="S22">
            <v>16</v>
          </cell>
          <cell r="T22">
            <v>126</v>
          </cell>
          <cell r="U22">
            <v>0.08</v>
          </cell>
          <cell r="V22">
            <v>0.13</v>
          </cell>
          <cell r="W22">
            <v>2.2999999999999998</v>
          </cell>
          <cell r="X22">
            <v>78</v>
          </cell>
          <cell r="Y22">
            <v>0</v>
          </cell>
          <cell r="Z22">
            <v>0</v>
          </cell>
          <cell r="AA22">
            <v>0</v>
          </cell>
          <cell r="AB22">
            <v>12.3</v>
          </cell>
          <cell r="AC22">
            <v>7.6</v>
          </cell>
          <cell r="AD22">
            <v>3</v>
          </cell>
          <cell r="AE22">
            <v>0</v>
          </cell>
          <cell r="AF22">
            <v>100</v>
          </cell>
        </row>
        <row r="23">
          <cell r="A23" t="str">
            <v>A021</v>
          </cell>
          <cell r="B23" t="str">
            <v>Galletas ducles, cucas</v>
          </cell>
          <cell r="D23">
            <v>5.4</v>
          </cell>
          <cell r="E23">
            <v>390</v>
          </cell>
          <cell r="F23">
            <v>1655</v>
          </cell>
          <cell r="G23">
            <v>7.6</v>
          </cell>
          <cell r="H23">
            <v>3</v>
          </cell>
          <cell r="I23">
            <v>83.2</v>
          </cell>
          <cell r="L23">
            <v>0.8</v>
          </cell>
          <cell r="M23">
            <v>8</v>
          </cell>
          <cell r="N23">
            <v>0.4</v>
          </cell>
          <cell r="P23">
            <v>54</v>
          </cell>
          <cell r="U23">
            <v>0.04</v>
          </cell>
          <cell r="V23">
            <v>0.03</v>
          </cell>
          <cell r="W23">
            <v>0.3</v>
          </cell>
          <cell r="Z23">
            <v>0</v>
          </cell>
          <cell r="AA23">
            <v>0</v>
          </cell>
          <cell r="AF23">
            <v>100</v>
          </cell>
        </row>
        <row r="24">
          <cell r="A24" t="str">
            <v>A022</v>
          </cell>
          <cell r="B24" t="str">
            <v>Galletas dulces, de avena, con uvas pasas</v>
          </cell>
          <cell r="D24">
            <v>6.4</v>
          </cell>
          <cell r="E24">
            <v>451</v>
          </cell>
          <cell r="F24">
            <v>1897</v>
          </cell>
          <cell r="G24">
            <v>6.5</v>
          </cell>
          <cell r="H24">
            <v>16.2</v>
          </cell>
          <cell r="I24">
            <v>68.599999999999994</v>
          </cell>
          <cell r="J24">
            <v>66.099999999999994</v>
          </cell>
          <cell r="K24">
            <v>2.6</v>
          </cell>
          <cell r="L24">
            <v>2.2999999999999998</v>
          </cell>
          <cell r="M24">
            <v>100</v>
          </cell>
          <cell r="N24">
            <v>2.6</v>
          </cell>
          <cell r="O24">
            <v>538</v>
          </cell>
          <cell r="P24">
            <v>161</v>
          </cell>
          <cell r="R24">
            <v>0.9</v>
          </cell>
          <cell r="S24">
            <v>42</v>
          </cell>
          <cell r="T24">
            <v>238</v>
          </cell>
          <cell r="U24">
            <v>0.26</v>
          </cell>
          <cell r="V24">
            <v>0.16</v>
          </cell>
          <cell r="W24">
            <v>1.3</v>
          </cell>
          <cell r="X24">
            <v>30</v>
          </cell>
          <cell r="Y24">
            <v>0.08</v>
          </cell>
          <cell r="Z24">
            <v>0</v>
          </cell>
          <cell r="AA24">
            <v>143</v>
          </cell>
          <cell r="AB24">
            <v>3.2</v>
          </cell>
          <cell r="AC24">
            <v>6.9</v>
          </cell>
          <cell r="AD24">
            <v>5</v>
          </cell>
          <cell r="AE24">
            <v>33</v>
          </cell>
          <cell r="AF24">
            <v>100</v>
          </cell>
        </row>
        <row r="25">
          <cell r="A25" t="str">
            <v>A023</v>
          </cell>
          <cell r="B25" t="str">
            <v>Galletas dulces, sin relleno</v>
          </cell>
          <cell r="D25">
            <v>5.4</v>
          </cell>
          <cell r="E25">
            <v>472</v>
          </cell>
          <cell r="F25">
            <v>1982</v>
          </cell>
          <cell r="G25">
            <v>6.4</v>
          </cell>
          <cell r="H25">
            <v>19.600000000000001</v>
          </cell>
          <cell r="I25">
            <v>67.099999999999994</v>
          </cell>
          <cell r="J25">
            <v>65.8</v>
          </cell>
          <cell r="K25">
            <v>1.2</v>
          </cell>
          <cell r="L25">
            <v>1.5</v>
          </cell>
          <cell r="M25">
            <v>38</v>
          </cell>
          <cell r="N25">
            <v>2</v>
          </cell>
          <cell r="O25">
            <v>306</v>
          </cell>
          <cell r="P25">
            <v>122</v>
          </cell>
          <cell r="Q25">
            <v>0</v>
          </cell>
          <cell r="R25">
            <v>0.7</v>
          </cell>
          <cell r="S25">
            <v>17</v>
          </cell>
          <cell r="T25">
            <v>105</v>
          </cell>
          <cell r="U25">
            <v>0.13</v>
          </cell>
          <cell r="V25">
            <v>0.06</v>
          </cell>
          <cell r="W25">
            <v>1.7</v>
          </cell>
          <cell r="X25">
            <v>13</v>
          </cell>
          <cell r="Y25">
            <v>0.04</v>
          </cell>
          <cell r="Z25">
            <v>0</v>
          </cell>
          <cell r="AA25">
            <v>0</v>
          </cell>
          <cell r="AB25">
            <v>7.7</v>
          </cell>
          <cell r="AC25">
            <v>7</v>
          </cell>
          <cell r="AD25">
            <v>3.7</v>
          </cell>
          <cell r="AE25">
            <v>12</v>
          </cell>
          <cell r="AF25">
            <v>100</v>
          </cell>
        </row>
        <row r="26">
          <cell r="A26" t="str">
            <v>A024</v>
          </cell>
          <cell r="B26" t="str">
            <v>Galletas Ducles, tipo Polvorosas</v>
          </cell>
          <cell r="D26">
            <v>3.2</v>
          </cell>
          <cell r="E26">
            <v>448</v>
          </cell>
          <cell r="F26">
            <v>1889</v>
          </cell>
          <cell r="G26">
            <v>7.6</v>
          </cell>
          <cell r="H26">
            <v>12</v>
          </cell>
          <cell r="I26">
            <v>76.400000000000006</v>
          </cell>
          <cell r="J26">
            <v>74.3</v>
          </cell>
          <cell r="K26">
            <v>2.1</v>
          </cell>
          <cell r="L26">
            <v>0.8</v>
          </cell>
          <cell r="M26">
            <v>54</v>
          </cell>
          <cell r="N26">
            <v>1.8</v>
          </cell>
          <cell r="O26">
            <v>352</v>
          </cell>
          <cell r="P26">
            <v>166</v>
          </cell>
          <cell r="R26">
            <v>1</v>
          </cell>
          <cell r="S26">
            <v>37</v>
          </cell>
          <cell r="T26">
            <v>142</v>
          </cell>
          <cell r="U26">
            <v>1.01</v>
          </cell>
          <cell r="V26">
            <v>0.42</v>
          </cell>
          <cell r="W26">
            <v>3.9</v>
          </cell>
          <cell r="Z26">
            <v>6</v>
          </cell>
          <cell r="AB26">
            <v>3.9</v>
          </cell>
          <cell r="AC26">
            <v>3.7</v>
          </cell>
          <cell r="AD26">
            <v>2.2000000000000002</v>
          </cell>
          <cell r="AF26">
            <v>100</v>
          </cell>
        </row>
        <row r="27">
          <cell r="A27" t="str">
            <v>A025</v>
          </cell>
          <cell r="B27" t="str">
            <v>Galletas ducles, tipo wafer</v>
          </cell>
          <cell r="D27">
            <v>5.0999999999999996</v>
          </cell>
          <cell r="E27">
            <v>455</v>
          </cell>
          <cell r="F27">
            <v>1913</v>
          </cell>
          <cell r="G27">
            <v>5.4</v>
          </cell>
          <cell r="H27">
            <v>15.2</v>
          </cell>
          <cell r="I27">
            <v>73.2</v>
          </cell>
          <cell r="J27">
            <v>71.3</v>
          </cell>
          <cell r="K27">
            <v>1.9</v>
          </cell>
          <cell r="L27">
            <v>1.1000000000000001</v>
          </cell>
          <cell r="M27">
            <v>48</v>
          </cell>
          <cell r="N27">
            <v>3</v>
          </cell>
          <cell r="O27">
            <v>388</v>
          </cell>
          <cell r="P27">
            <v>104</v>
          </cell>
          <cell r="R27">
            <v>0.4</v>
          </cell>
          <cell r="S27">
            <v>14</v>
          </cell>
          <cell r="T27">
            <v>97</v>
          </cell>
          <cell r="U27">
            <v>0.27</v>
          </cell>
          <cell r="V27">
            <v>0.32</v>
          </cell>
          <cell r="W27">
            <v>3.1</v>
          </cell>
          <cell r="X27">
            <v>60</v>
          </cell>
          <cell r="Y27">
            <v>0.13</v>
          </cell>
          <cell r="Z27">
            <v>0</v>
          </cell>
          <cell r="AA27">
            <v>8</v>
          </cell>
          <cell r="AB27">
            <v>3.8</v>
          </cell>
          <cell r="AC27">
            <v>6.5</v>
          </cell>
          <cell r="AD27">
            <v>3.9</v>
          </cell>
          <cell r="AE27">
            <v>51</v>
          </cell>
          <cell r="AF27">
            <v>100</v>
          </cell>
        </row>
        <row r="28">
          <cell r="A28" t="str">
            <v>A026</v>
          </cell>
          <cell r="B28" t="str">
            <v>Galletas saladas, tipo cracker</v>
          </cell>
          <cell r="D28">
            <v>3.6</v>
          </cell>
          <cell r="E28">
            <v>466</v>
          </cell>
          <cell r="F28">
            <v>1956</v>
          </cell>
          <cell r="G28">
            <v>8.4</v>
          </cell>
          <cell r="H28">
            <v>17.2</v>
          </cell>
          <cell r="I28">
            <v>68.2</v>
          </cell>
          <cell r="J28">
            <v>65.900000000000006</v>
          </cell>
          <cell r="K28">
            <v>2.2999999999999998</v>
          </cell>
          <cell r="L28">
            <v>2.7</v>
          </cell>
          <cell r="M28">
            <v>107</v>
          </cell>
          <cell r="N28">
            <v>2.6</v>
          </cell>
          <cell r="O28">
            <v>708</v>
          </cell>
          <cell r="P28">
            <v>196</v>
          </cell>
          <cell r="Q28">
            <v>13</v>
          </cell>
          <cell r="R28">
            <v>1</v>
          </cell>
          <cell r="S28">
            <v>38</v>
          </cell>
          <cell r="T28">
            <v>173</v>
          </cell>
          <cell r="U28">
            <v>0.41</v>
          </cell>
          <cell r="V28">
            <v>0.15</v>
          </cell>
          <cell r="W28">
            <v>4</v>
          </cell>
          <cell r="X28">
            <v>22</v>
          </cell>
          <cell r="Y28">
            <v>0</v>
          </cell>
          <cell r="Z28">
            <v>0</v>
          </cell>
          <cell r="AA28">
            <v>0</v>
          </cell>
          <cell r="AB28">
            <v>4.7</v>
          </cell>
          <cell r="AC28">
            <v>5.0999999999999996</v>
          </cell>
          <cell r="AD28">
            <v>6.1</v>
          </cell>
          <cell r="AE28">
            <v>0</v>
          </cell>
          <cell r="AF28">
            <v>100</v>
          </cell>
        </row>
        <row r="29">
          <cell r="A29" t="str">
            <v>A027</v>
          </cell>
          <cell r="B29" t="str">
            <v>Galletas saladas, tipo soda</v>
          </cell>
          <cell r="D29">
            <v>5</v>
          </cell>
          <cell r="E29">
            <v>424</v>
          </cell>
          <cell r="F29">
            <v>1786</v>
          </cell>
          <cell r="G29">
            <v>9.6</v>
          </cell>
          <cell r="H29">
            <v>9.6999999999999993</v>
          </cell>
          <cell r="I29">
            <v>72.900000000000006</v>
          </cell>
          <cell r="J29">
            <v>70</v>
          </cell>
          <cell r="K29">
            <v>3</v>
          </cell>
          <cell r="L29">
            <v>2.7</v>
          </cell>
          <cell r="M29">
            <v>38</v>
          </cell>
          <cell r="N29">
            <v>5.6</v>
          </cell>
          <cell r="O29">
            <v>944</v>
          </cell>
          <cell r="P29">
            <v>145</v>
          </cell>
          <cell r="R29">
            <v>0.7</v>
          </cell>
          <cell r="S29">
            <v>23</v>
          </cell>
          <cell r="T29">
            <v>152</v>
          </cell>
          <cell r="U29">
            <v>0.12</v>
          </cell>
          <cell r="V29">
            <v>0.37</v>
          </cell>
          <cell r="W29">
            <v>6.2</v>
          </cell>
          <cell r="X29">
            <v>134</v>
          </cell>
          <cell r="Y29">
            <v>0.06</v>
          </cell>
          <cell r="Z29">
            <v>0</v>
          </cell>
          <cell r="AA29">
            <v>1</v>
          </cell>
          <cell r="AB29">
            <v>1.7</v>
          </cell>
          <cell r="AC29">
            <v>3.2</v>
          </cell>
          <cell r="AD29">
            <v>4</v>
          </cell>
          <cell r="AE29">
            <v>0</v>
          </cell>
          <cell r="AF29">
            <v>100</v>
          </cell>
        </row>
        <row r="30">
          <cell r="A30" t="str">
            <v>A028</v>
          </cell>
          <cell r="B30" t="str">
            <v>Harina de arroz, cruda</v>
          </cell>
          <cell r="D30">
            <v>12</v>
          </cell>
          <cell r="E30">
            <v>361</v>
          </cell>
          <cell r="F30">
            <v>1533</v>
          </cell>
          <cell r="G30">
            <v>6</v>
          </cell>
          <cell r="H30">
            <v>1.4</v>
          </cell>
          <cell r="I30">
            <v>80</v>
          </cell>
          <cell r="J30">
            <v>77.599999999999994</v>
          </cell>
          <cell r="K30">
            <v>2.4</v>
          </cell>
          <cell r="L30">
            <v>0.6</v>
          </cell>
          <cell r="M30">
            <v>8</v>
          </cell>
          <cell r="N30">
            <v>0.4</v>
          </cell>
          <cell r="O30">
            <v>0</v>
          </cell>
          <cell r="P30">
            <v>98</v>
          </cell>
          <cell r="R30">
            <v>0.8</v>
          </cell>
          <cell r="S30">
            <v>35</v>
          </cell>
          <cell r="T30">
            <v>76</v>
          </cell>
          <cell r="U30">
            <v>0.14000000000000001</v>
          </cell>
          <cell r="V30">
            <v>0.04</v>
          </cell>
          <cell r="W30">
            <v>2.6</v>
          </cell>
          <cell r="X30">
            <v>4</v>
          </cell>
          <cell r="Y30">
            <v>0</v>
          </cell>
          <cell r="Z30">
            <v>0</v>
          </cell>
          <cell r="AA30">
            <v>0</v>
          </cell>
          <cell r="AB30">
            <v>0.4</v>
          </cell>
          <cell r="AC30">
            <v>0.4</v>
          </cell>
          <cell r="AD30">
            <v>0.3</v>
          </cell>
          <cell r="AE30">
            <v>0</v>
          </cell>
          <cell r="AF30">
            <v>100</v>
          </cell>
        </row>
        <row r="31">
          <cell r="A31" t="str">
            <v>A029</v>
          </cell>
          <cell r="B31" t="str">
            <v>Harina de avena, cruda</v>
          </cell>
          <cell r="D31">
            <v>8.6</v>
          </cell>
          <cell r="E31">
            <v>414</v>
          </cell>
          <cell r="F31">
            <v>1745</v>
          </cell>
          <cell r="G31">
            <v>14.7</v>
          </cell>
          <cell r="H31">
            <v>8.6</v>
          </cell>
          <cell r="I31">
            <v>66.2</v>
          </cell>
          <cell r="J31">
            <v>59.7</v>
          </cell>
          <cell r="K31">
            <v>6.5</v>
          </cell>
          <cell r="L31">
            <v>2</v>
          </cell>
          <cell r="M31">
            <v>54</v>
          </cell>
          <cell r="N31">
            <v>4</v>
          </cell>
          <cell r="O31">
            <v>19</v>
          </cell>
          <cell r="P31">
            <v>440</v>
          </cell>
          <cell r="Q31">
            <v>20</v>
          </cell>
          <cell r="R31">
            <v>3.2</v>
          </cell>
          <cell r="S31">
            <v>132</v>
          </cell>
          <cell r="T31">
            <v>371</v>
          </cell>
          <cell r="U31">
            <v>0.63</v>
          </cell>
          <cell r="V31">
            <v>0.13</v>
          </cell>
          <cell r="W31">
            <v>1.5</v>
          </cell>
          <cell r="X31">
            <v>32</v>
          </cell>
          <cell r="Y31">
            <v>0</v>
          </cell>
          <cell r="Z31">
            <v>0</v>
          </cell>
          <cell r="AA31">
            <v>0</v>
          </cell>
          <cell r="AB31">
            <v>1.5</v>
          </cell>
          <cell r="AC31">
            <v>2.7</v>
          </cell>
          <cell r="AD31">
            <v>3.1</v>
          </cell>
          <cell r="AE31">
            <v>0</v>
          </cell>
          <cell r="AF31">
            <v>100</v>
          </cell>
        </row>
        <row r="32">
          <cell r="A32" t="str">
            <v>A030</v>
          </cell>
          <cell r="B32" t="str">
            <v>Harina de cebada, cruda</v>
          </cell>
          <cell r="D32">
            <v>11.4</v>
          </cell>
          <cell r="E32">
            <v>378</v>
          </cell>
          <cell r="F32">
            <v>1600</v>
          </cell>
          <cell r="G32">
            <v>10.5</v>
          </cell>
          <cell r="H32">
            <v>1.6</v>
          </cell>
          <cell r="I32">
            <v>75.400000000000006</v>
          </cell>
          <cell r="J32">
            <v>65.3</v>
          </cell>
          <cell r="K32">
            <v>10.1</v>
          </cell>
          <cell r="L32">
            <v>1.1000000000000001</v>
          </cell>
          <cell r="M32">
            <v>32</v>
          </cell>
          <cell r="N32">
            <v>2.7</v>
          </cell>
          <cell r="O32">
            <v>4</v>
          </cell>
          <cell r="P32">
            <v>296</v>
          </cell>
          <cell r="R32">
            <v>2</v>
          </cell>
          <cell r="S32">
            <v>96</v>
          </cell>
          <cell r="T32">
            <v>309</v>
          </cell>
          <cell r="U32">
            <v>0.37</v>
          </cell>
          <cell r="V32">
            <v>0.11</v>
          </cell>
          <cell r="W32">
            <v>6.3</v>
          </cell>
          <cell r="X32">
            <v>8</v>
          </cell>
          <cell r="Y32">
            <v>0</v>
          </cell>
          <cell r="Z32">
            <v>0</v>
          </cell>
          <cell r="AA32">
            <v>0</v>
          </cell>
          <cell r="AB32">
            <v>0.3</v>
          </cell>
          <cell r="AC32">
            <v>0.2</v>
          </cell>
          <cell r="AD32">
            <v>0.8</v>
          </cell>
          <cell r="AE32">
            <v>0</v>
          </cell>
          <cell r="AF32">
            <v>100</v>
          </cell>
        </row>
        <row r="33">
          <cell r="A33" t="str">
            <v>A031</v>
          </cell>
          <cell r="B33" t="str">
            <v>Harina de centeno, para panificación cruda</v>
          </cell>
          <cell r="D33">
            <v>10.7</v>
          </cell>
          <cell r="E33">
            <v>390</v>
          </cell>
          <cell r="F33">
            <v>1646</v>
          </cell>
          <cell r="G33">
            <v>15.9</v>
          </cell>
          <cell r="H33">
            <v>2.9</v>
          </cell>
          <cell r="I33">
            <v>68.3</v>
          </cell>
          <cell r="J33">
            <v>54.9</v>
          </cell>
          <cell r="K33">
            <v>13.4</v>
          </cell>
          <cell r="L33">
            <v>2.2000000000000002</v>
          </cell>
          <cell r="M33">
            <v>37</v>
          </cell>
          <cell r="N33">
            <v>5</v>
          </cell>
          <cell r="O33">
            <v>2</v>
          </cell>
          <cell r="P33">
            <v>499</v>
          </cell>
          <cell r="R33">
            <v>5</v>
          </cell>
          <cell r="S33">
            <v>160</v>
          </cell>
          <cell r="T33">
            <v>717</v>
          </cell>
          <cell r="U33">
            <v>0.32</v>
          </cell>
          <cell r="V33">
            <v>0.25</v>
          </cell>
          <cell r="W33">
            <v>4.3</v>
          </cell>
          <cell r="X33">
            <v>33</v>
          </cell>
          <cell r="Y33">
            <v>0</v>
          </cell>
          <cell r="Z33">
            <v>0</v>
          </cell>
          <cell r="AA33">
            <v>1</v>
          </cell>
          <cell r="AB33">
            <v>0.3</v>
          </cell>
          <cell r="AC33">
            <v>0.3</v>
          </cell>
          <cell r="AD33">
            <v>1</v>
          </cell>
          <cell r="AE33">
            <v>0</v>
          </cell>
          <cell r="AF33">
            <v>100</v>
          </cell>
        </row>
        <row r="34">
          <cell r="A34" t="str">
            <v>A032</v>
          </cell>
          <cell r="B34" t="str">
            <v>Harina de centeno, para reposteria, cruda</v>
          </cell>
          <cell r="D34">
            <v>11.5</v>
          </cell>
          <cell r="E34">
            <v>370</v>
          </cell>
          <cell r="F34">
            <v>1567</v>
          </cell>
          <cell r="G34">
            <v>9.1</v>
          </cell>
          <cell r="H34">
            <v>1.6</v>
          </cell>
          <cell r="I34">
            <v>76.599999999999994</v>
          </cell>
          <cell r="J34">
            <v>70.3</v>
          </cell>
          <cell r="K34">
            <v>6.3</v>
          </cell>
          <cell r="L34">
            <v>1.2</v>
          </cell>
          <cell r="M34">
            <v>25</v>
          </cell>
          <cell r="N34">
            <v>1.5</v>
          </cell>
          <cell r="O34">
            <v>2</v>
          </cell>
          <cell r="P34">
            <v>180</v>
          </cell>
          <cell r="R34">
            <v>1.7</v>
          </cell>
          <cell r="S34">
            <v>78</v>
          </cell>
          <cell r="T34">
            <v>305</v>
          </cell>
          <cell r="U34">
            <v>0.2</v>
          </cell>
          <cell r="V34">
            <v>0.1</v>
          </cell>
          <cell r="W34">
            <v>1.2</v>
          </cell>
          <cell r="X34">
            <v>21</v>
          </cell>
          <cell r="Y34">
            <v>0</v>
          </cell>
          <cell r="Z34">
            <v>0</v>
          </cell>
          <cell r="AA34">
            <v>0</v>
          </cell>
          <cell r="AB34">
            <v>0.2</v>
          </cell>
          <cell r="AC34">
            <v>0.2</v>
          </cell>
          <cell r="AD34">
            <v>0.7</v>
          </cell>
          <cell r="AE34">
            <v>0</v>
          </cell>
          <cell r="AF34">
            <v>100</v>
          </cell>
        </row>
        <row r="35">
          <cell r="A35" t="str">
            <v>A033</v>
          </cell>
          <cell r="B35" t="str">
            <v>Harina de maíz amarillo, precocida</v>
          </cell>
          <cell r="D35">
            <v>10.1</v>
          </cell>
          <cell r="E35">
            <v>386</v>
          </cell>
          <cell r="F35">
            <v>1632</v>
          </cell>
          <cell r="G35">
            <v>7.7</v>
          </cell>
          <cell r="H35">
            <v>3.3</v>
          </cell>
          <cell r="I35">
            <v>77.599999999999994</v>
          </cell>
          <cell r="J35">
            <v>70.3</v>
          </cell>
          <cell r="K35">
            <v>7.3</v>
          </cell>
          <cell r="L35">
            <v>1.2</v>
          </cell>
          <cell r="M35">
            <v>6</v>
          </cell>
          <cell r="N35">
            <v>2.7</v>
          </cell>
          <cell r="O35">
            <v>22</v>
          </cell>
          <cell r="P35">
            <v>276</v>
          </cell>
          <cell r="Q35">
            <v>1</v>
          </cell>
          <cell r="R35">
            <v>1.4</v>
          </cell>
          <cell r="S35">
            <v>39</v>
          </cell>
          <cell r="T35">
            <v>242</v>
          </cell>
          <cell r="U35">
            <v>0.3</v>
          </cell>
          <cell r="V35">
            <v>0.13</v>
          </cell>
          <cell r="W35">
            <v>2.1</v>
          </cell>
          <cell r="X35">
            <v>30</v>
          </cell>
          <cell r="Y35">
            <v>0</v>
          </cell>
          <cell r="Z35">
            <v>0</v>
          </cell>
          <cell r="AA35">
            <v>13</v>
          </cell>
          <cell r="AB35">
            <v>0.4</v>
          </cell>
          <cell r="AC35">
            <v>0.8</v>
          </cell>
          <cell r="AD35">
            <v>1.4</v>
          </cell>
          <cell r="AE35">
            <v>0</v>
          </cell>
          <cell r="AF35">
            <v>100</v>
          </cell>
        </row>
        <row r="36">
          <cell r="A36" t="str">
            <v>A034</v>
          </cell>
          <cell r="B36" t="str">
            <v>Harina de maíz blanco, precocida</v>
          </cell>
          <cell r="D36">
            <v>12</v>
          </cell>
          <cell r="E36">
            <v>380</v>
          </cell>
          <cell r="F36">
            <v>1608</v>
          </cell>
          <cell r="G36">
            <v>9.1</v>
          </cell>
          <cell r="H36">
            <v>3.7</v>
          </cell>
          <cell r="I36">
            <v>73.900000000000006</v>
          </cell>
          <cell r="J36">
            <v>66.400000000000006</v>
          </cell>
          <cell r="K36">
            <v>7.5</v>
          </cell>
          <cell r="L36">
            <v>1.3</v>
          </cell>
          <cell r="M36">
            <v>4</v>
          </cell>
          <cell r="N36">
            <v>2.7</v>
          </cell>
          <cell r="O36">
            <v>1</v>
          </cell>
          <cell r="P36">
            <v>248</v>
          </cell>
          <cell r="Q36">
            <v>1</v>
          </cell>
          <cell r="R36">
            <v>1.3</v>
          </cell>
          <cell r="S36">
            <v>44</v>
          </cell>
          <cell r="T36">
            <v>170</v>
          </cell>
          <cell r="U36">
            <v>0.3</v>
          </cell>
          <cell r="V36">
            <v>0.12</v>
          </cell>
          <cell r="W36">
            <v>2.7</v>
          </cell>
          <cell r="X36">
            <v>35</v>
          </cell>
          <cell r="Y36">
            <v>0</v>
          </cell>
          <cell r="Z36">
            <v>0</v>
          </cell>
          <cell r="AA36">
            <v>0</v>
          </cell>
          <cell r="AB36">
            <v>0.4</v>
          </cell>
          <cell r="AC36">
            <v>0.8</v>
          </cell>
          <cell r="AD36">
            <v>1.3</v>
          </cell>
          <cell r="AE36">
            <v>0</v>
          </cell>
          <cell r="AF36">
            <v>100</v>
          </cell>
        </row>
        <row r="37">
          <cell r="A37" t="str">
            <v>A035</v>
          </cell>
          <cell r="B37" t="str">
            <v>Harina de maíz, extra cruda</v>
          </cell>
          <cell r="D37">
            <v>10.6</v>
          </cell>
          <cell r="E37">
            <v>396</v>
          </cell>
          <cell r="F37">
            <v>1671</v>
          </cell>
          <cell r="G37">
            <v>8.8000000000000007</v>
          </cell>
          <cell r="H37">
            <v>4.9000000000000004</v>
          </cell>
          <cell r="I37">
            <v>74.3</v>
          </cell>
          <cell r="J37">
            <v>64.7</v>
          </cell>
          <cell r="K37">
            <v>9.6</v>
          </cell>
          <cell r="L37">
            <v>1.4</v>
          </cell>
          <cell r="M37">
            <v>11</v>
          </cell>
          <cell r="N37">
            <v>2.4</v>
          </cell>
          <cell r="O37">
            <v>5</v>
          </cell>
          <cell r="P37">
            <v>272</v>
          </cell>
          <cell r="R37">
            <v>1.7</v>
          </cell>
          <cell r="S37">
            <v>93</v>
          </cell>
          <cell r="T37">
            <v>315</v>
          </cell>
          <cell r="U37">
            <v>0.35</v>
          </cell>
          <cell r="V37">
            <v>0.08</v>
          </cell>
          <cell r="W37">
            <v>2</v>
          </cell>
          <cell r="X37">
            <v>25</v>
          </cell>
          <cell r="Y37">
            <v>0</v>
          </cell>
          <cell r="Z37">
            <v>0</v>
          </cell>
          <cell r="AA37">
            <v>0</v>
          </cell>
          <cell r="AB37">
            <v>0.5</v>
          </cell>
          <cell r="AC37">
            <v>1</v>
          </cell>
          <cell r="AD37">
            <v>1.8</v>
          </cell>
          <cell r="AE37">
            <v>0</v>
          </cell>
          <cell r="AF37">
            <v>100</v>
          </cell>
        </row>
        <row r="38">
          <cell r="A38" t="str">
            <v>A036</v>
          </cell>
          <cell r="B38" t="str">
            <v>Harina de maíz, extra tostada</v>
          </cell>
          <cell r="D38">
            <v>7.5</v>
          </cell>
          <cell r="E38">
            <v>385</v>
          </cell>
          <cell r="F38">
            <v>1630</v>
          </cell>
          <cell r="G38">
            <v>9.9</v>
          </cell>
          <cell r="H38">
            <v>3.4</v>
          </cell>
          <cell r="I38">
            <v>77.900000000000006</v>
          </cell>
          <cell r="J38">
            <v>76.5</v>
          </cell>
          <cell r="K38">
            <v>1.4</v>
          </cell>
          <cell r="L38">
            <v>1.3</v>
          </cell>
          <cell r="M38">
            <v>9</v>
          </cell>
          <cell r="N38">
            <v>4.0999999999999996</v>
          </cell>
          <cell r="O38">
            <v>420</v>
          </cell>
          <cell r="P38">
            <v>194</v>
          </cell>
          <cell r="R38">
            <v>3.2</v>
          </cell>
          <cell r="S38">
            <v>28</v>
          </cell>
          <cell r="T38">
            <v>340</v>
          </cell>
          <cell r="U38">
            <v>0.2</v>
          </cell>
          <cell r="V38">
            <v>0.17</v>
          </cell>
          <cell r="W38">
            <v>2</v>
          </cell>
          <cell r="Y38">
            <v>0</v>
          </cell>
          <cell r="Z38">
            <v>0</v>
          </cell>
          <cell r="AA38">
            <v>0</v>
          </cell>
          <cell r="AF38">
            <v>100</v>
          </cell>
        </row>
        <row r="39">
          <cell r="A39" t="str">
            <v>A037</v>
          </cell>
          <cell r="B39" t="str">
            <v>Harina de quinua, cruda</v>
          </cell>
          <cell r="D39">
            <v>13.7</v>
          </cell>
          <cell r="E39">
            <v>360</v>
          </cell>
          <cell r="F39">
            <v>1525</v>
          </cell>
          <cell r="G39">
            <v>11</v>
          </cell>
          <cell r="H39">
            <v>4.0999999999999996</v>
          </cell>
          <cell r="I39">
            <v>69</v>
          </cell>
          <cell r="J39">
            <v>67.5</v>
          </cell>
          <cell r="K39">
            <v>1.5</v>
          </cell>
          <cell r="L39">
            <v>2.2000000000000002</v>
          </cell>
          <cell r="M39">
            <v>44</v>
          </cell>
          <cell r="N39">
            <v>4.9000000000000004</v>
          </cell>
          <cell r="O39">
            <v>12</v>
          </cell>
          <cell r="P39">
            <v>97</v>
          </cell>
          <cell r="R39">
            <v>2.7</v>
          </cell>
          <cell r="S39">
            <v>146</v>
          </cell>
          <cell r="T39">
            <v>465</v>
          </cell>
          <cell r="Y39">
            <v>0</v>
          </cell>
          <cell r="AF39">
            <v>100</v>
          </cell>
        </row>
        <row r="40">
          <cell r="A40" t="str">
            <v>A038</v>
          </cell>
          <cell r="B40" t="str">
            <v>Harina de trigo, fortificada, para panificación, cruda</v>
          </cell>
          <cell r="D40">
            <v>12.2</v>
          </cell>
          <cell r="E40">
            <v>363</v>
          </cell>
          <cell r="F40">
            <v>1541</v>
          </cell>
          <cell r="G40">
            <v>13.2</v>
          </cell>
          <cell r="H40">
            <v>1.9</v>
          </cell>
          <cell r="I40">
            <v>72.099999999999994</v>
          </cell>
          <cell r="J40">
            <v>69.7</v>
          </cell>
          <cell r="K40">
            <v>2.4</v>
          </cell>
          <cell r="L40">
            <v>0.6</v>
          </cell>
          <cell r="M40">
            <v>18</v>
          </cell>
          <cell r="N40">
            <v>5.0999999999999996</v>
          </cell>
          <cell r="O40">
            <v>2</v>
          </cell>
          <cell r="P40">
            <v>146</v>
          </cell>
          <cell r="R40">
            <v>1.6</v>
          </cell>
          <cell r="S40">
            <v>34</v>
          </cell>
          <cell r="T40">
            <v>120</v>
          </cell>
          <cell r="U40">
            <v>0.77</v>
          </cell>
          <cell r="V40">
            <v>0.46</v>
          </cell>
          <cell r="W40">
            <v>6</v>
          </cell>
          <cell r="X40">
            <v>214</v>
          </cell>
          <cell r="Y40">
            <v>0</v>
          </cell>
          <cell r="Z40">
            <v>0</v>
          </cell>
          <cell r="AA40">
            <v>0</v>
          </cell>
          <cell r="AB40">
            <v>0.3</v>
          </cell>
          <cell r="AC40">
            <v>0.2</v>
          </cell>
          <cell r="AD40">
            <v>0.7</v>
          </cell>
          <cell r="AE40">
            <v>0</v>
          </cell>
          <cell r="AF40">
            <v>100</v>
          </cell>
        </row>
        <row r="41">
          <cell r="A41" t="str">
            <v>A039</v>
          </cell>
          <cell r="B41" t="str">
            <v>Harina de trigo, fortificada, para reposteria, cruda</v>
          </cell>
          <cell r="D41">
            <v>12.8</v>
          </cell>
          <cell r="E41">
            <v>358</v>
          </cell>
          <cell r="F41">
            <v>1517</v>
          </cell>
          <cell r="G41">
            <v>9.5</v>
          </cell>
          <cell r="H41">
            <v>1.4</v>
          </cell>
          <cell r="I41">
            <v>75.599999999999994</v>
          </cell>
          <cell r="J41">
            <v>73.3</v>
          </cell>
          <cell r="K41">
            <v>2.2999999999999998</v>
          </cell>
          <cell r="L41">
            <v>0.7</v>
          </cell>
          <cell r="M41">
            <v>30</v>
          </cell>
          <cell r="N41">
            <v>5.2</v>
          </cell>
          <cell r="O41">
            <v>2</v>
          </cell>
          <cell r="P41">
            <v>140</v>
          </cell>
          <cell r="Q41">
            <v>1</v>
          </cell>
          <cell r="R41">
            <v>0.8</v>
          </cell>
          <cell r="S41">
            <v>24</v>
          </cell>
          <cell r="T41">
            <v>140</v>
          </cell>
          <cell r="U41">
            <v>0.56999999999999995</v>
          </cell>
          <cell r="V41">
            <v>0.05</v>
          </cell>
          <cell r="W41">
            <v>6.3</v>
          </cell>
          <cell r="X41">
            <v>210</v>
          </cell>
          <cell r="Y41">
            <v>0</v>
          </cell>
          <cell r="Z41">
            <v>0</v>
          </cell>
          <cell r="AA41">
            <v>0</v>
          </cell>
          <cell r="AB41">
            <v>0.3</v>
          </cell>
          <cell r="AC41">
            <v>0.2</v>
          </cell>
          <cell r="AD41">
            <v>0.6</v>
          </cell>
          <cell r="AE41">
            <v>0</v>
          </cell>
          <cell r="AF41">
            <v>100</v>
          </cell>
        </row>
        <row r="42">
          <cell r="A42" t="str">
            <v>A040</v>
          </cell>
          <cell r="B42" t="str">
            <v>Harina de trigo, fortificada, todo propósito, cruda</v>
          </cell>
          <cell r="D42">
            <v>13</v>
          </cell>
          <cell r="E42">
            <v>360</v>
          </cell>
          <cell r="F42">
            <v>1527</v>
          </cell>
          <cell r="G42">
            <v>12.5</v>
          </cell>
          <cell r="H42">
            <v>1.7</v>
          </cell>
          <cell r="I42">
            <v>72.3</v>
          </cell>
          <cell r="J42">
            <v>69.7</v>
          </cell>
          <cell r="K42">
            <v>2.6</v>
          </cell>
          <cell r="L42">
            <v>0.5</v>
          </cell>
          <cell r="M42">
            <v>15</v>
          </cell>
          <cell r="N42">
            <v>4.3</v>
          </cell>
          <cell r="O42">
            <v>2</v>
          </cell>
          <cell r="P42">
            <v>107</v>
          </cell>
          <cell r="R42">
            <v>1</v>
          </cell>
          <cell r="S42">
            <v>26</v>
          </cell>
          <cell r="T42">
            <v>103</v>
          </cell>
          <cell r="U42">
            <v>0.98</v>
          </cell>
          <cell r="V42">
            <v>0.47</v>
          </cell>
          <cell r="W42">
            <v>6.1</v>
          </cell>
          <cell r="X42">
            <v>216</v>
          </cell>
          <cell r="Y42">
            <v>0</v>
          </cell>
          <cell r="Z42">
            <v>0</v>
          </cell>
          <cell r="AA42">
            <v>0</v>
          </cell>
          <cell r="AB42">
            <v>0.3</v>
          </cell>
          <cell r="AC42">
            <v>0.1</v>
          </cell>
          <cell r="AD42">
            <v>0.7</v>
          </cell>
          <cell r="AE42">
            <v>0</v>
          </cell>
          <cell r="AF42">
            <v>100</v>
          </cell>
        </row>
        <row r="43">
          <cell r="A43" t="str">
            <v>A041</v>
          </cell>
          <cell r="B43" t="str">
            <v>Harina de trigo, integral, cruda</v>
          </cell>
          <cell r="D43">
            <v>11</v>
          </cell>
          <cell r="E43">
            <v>382</v>
          </cell>
          <cell r="F43">
            <v>1616</v>
          </cell>
          <cell r="G43">
            <v>13.8</v>
          </cell>
          <cell r="H43">
            <v>2.1</v>
          </cell>
          <cell r="I43">
            <v>71.2</v>
          </cell>
          <cell r="J43">
            <v>59.8</v>
          </cell>
          <cell r="K43">
            <v>11.4</v>
          </cell>
          <cell r="L43">
            <v>1.8</v>
          </cell>
          <cell r="M43">
            <v>48</v>
          </cell>
          <cell r="N43">
            <v>4</v>
          </cell>
          <cell r="O43">
            <v>3</v>
          </cell>
          <cell r="P43">
            <v>390</v>
          </cell>
          <cell r="Q43">
            <v>0</v>
          </cell>
          <cell r="R43">
            <v>3.4</v>
          </cell>
          <cell r="S43">
            <v>124</v>
          </cell>
          <cell r="T43">
            <v>500</v>
          </cell>
          <cell r="U43">
            <v>0.45</v>
          </cell>
          <cell r="V43">
            <v>0.26</v>
          </cell>
          <cell r="W43">
            <v>5.2</v>
          </cell>
          <cell r="X43">
            <v>49</v>
          </cell>
          <cell r="Y43">
            <v>0</v>
          </cell>
          <cell r="Z43">
            <v>0</v>
          </cell>
          <cell r="AA43">
            <v>0</v>
          </cell>
          <cell r="AB43">
            <v>0.4</v>
          </cell>
          <cell r="AC43">
            <v>0.3</v>
          </cell>
          <cell r="AD43">
            <v>1.1000000000000001</v>
          </cell>
          <cell r="AE43">
            <v>0</v>
          </cell>
          <cell r="AF43">
            <v>100</v>
          </cell>
        </row>
        <row r="44">
          <cell r="A44" t="str">
            <v>A042</v>
          </cell>
          <cell r="B44" t="str">
            <v>Hojaldre, regular, horneado</v>
          </cell>
          <cell r="D44">
            <v>10</v>
          </cell>
          <cell r="E44">
            <v>555</v>
          </cell>
          <cell r="F44">
            <v>2310</v>
          </cell>
          <cell r="G44">
            <v>7.4</v>
          </cell>
          <cell r="H44">
            <v>38.5</v>
          </cell>
          <cell r="I44">
            <v>44</v>
          </cell>
          <cell r="J44">
            <v>42.5</v>
          </cell>
          <cell r="K44">
            <v>1.5</v>
          </cell>
          <cell r="L44">
            <v>0.1</v>
          </cell>
          <cell r="M44">
            <v>14</v>
          </cell>
          <cell r="N44">
            <v>2.4</v>
          </cell>
          <cell r="O44">
            <v>307</v>
          </cell>
          <cell r="P44">
            <v>43</v>
          </cell>
          <cell r="R44">
            <v>0.5</v>
          </cell>
          <cell r="S44">
            <v>16</v>
          </cell>
          <cell r="T44">
            <v>62</v>
          </cell>
          <cell r="U44">
            <v>0.01</v>
          </cell>
          <cell r="V44">
            <v>0.06</v>
          </cell>
          <cell r="W44">
            <v>3.8</v>
          </cell>
          <cell r="X44">
            <v>55</v>
          </cell>
          <cell r="Y44">
            <v>0</v>
          </cell>
          <cell r="Z44">
            <v>0</v>
          </cell>
          <cell r="AA44">
            <v>17</v>
          </cell>
          <cell r="AB44">
            <v>5.5</v>
          </cell>
          <cell r="AC44">
            <v>8.8000000000000007</v>
          </cell>
          <cell r="AD44">
            <v>22.2</v>
          </cell>
          <cell r="AE44">
            <v>0</v>
          </cell>
          <cell r="AF44">
            <v>100</v>
          </cell>
        </row>
        <row r="45">
          <cell r="A45" t="str">
            <v>A043</v>
          </cell>
          <cell r="B45" t="str">
            <v>Maíz amarillo, crudo</v>
          </cell>
          <cell r="C45" t="str">
            <v>Semilla</v>
          </cell>
          <cell r="D45">
            <v>10.1</v>
          </cell>
          <cell r="E45">
            <v>393</v>
          </cell>
          <cell r="F45">
            <v>1660</v>
          </cell>
          <cell r="G45">
            <v>9.4</v>
          </cell>
          <cell r="H45">
            <v>4.7</v>
          </cell>
          <cell r="I45">
            <v>74.5</v>
          </cell>
          <cell r="J45">
            <v>67.2</v>
          </cell>
          <cell r="K45">
            <v>7.3</v>
          </cell>
          <cell r="L45">
            <v>1.2</v>
          </cell>
          <cell r="M45">
            <v>7</v>
          </cell>
          <cell r="N45">
            <v>2.7</v>
          </cell>
          <cell r="O45">
            <v>35</v>
          </cell>
          <cell r="P45">
            <v>213</v>
          </cell>
          <cell r="R45">
            <v>2.2000000000000002</v>
          </cell>
          <cell r="S45">
            <v>127</v>
          </cell>
          <cell r="T45">
            <v>287</v>
          </cell>
          <cell r="U45">
            <v>0.38</v>
          </cell>
          <cell r="V45">
            <v>0.2</v>
          </cell>
          <cell r="W45">
            <v>3.6</v>
          </cell>
          <cell r="X45">
            <v>19</v>
          </cell>
          <cell r="Y45">
            <v>0</v>
          </cell>
          <cell r="Z45">
            <v>0</v>
          </cell>
          <cell r="AA45">
            <v>34</v>
          </cell>
          <cell r="AB45">
            <v>0.7</v>
          </cell>
          <cell r="AC45">
            <v>1.3</v>
          </cell>
          <cell r="AD45">
            <v>2.2000000000000002</v>
          </cell>
          <cell r="AE45">
            <v>0</v>
          </cell>
          <cell r="AF45">
            <v>100</v>
          </cell>
        </row>
        <row r="46">
          <cell r="A46" t="str">
            <v>A044</v>
          </cell>
          <cell r="B46" t="str">
            <v>Maíz amarillo, trillado</v>
          </cell>
          <cell r="C46" t="str">
            <v>Semilla</v>
          </cell>
          <cell r="D46">
            <v>13.2</v>
          </cell>
          <cell r="E46">
            <v>347</v>
          </cell>
          <cell r="F46">
            <v>1472</v>
          </cell>
          <cell r="G46">
            <v>8.8000000000000007</v>
          </cell>
          <cell r="H46">
            <v>0.8</v>
          </cell>
          <cell r="I46">
            <v>76</v>
          </cell>
          <cell r="L46">
            <v>1.1000000000000001</v>
          </cell>
          <cell r="M46">
            <v>7</v>
          </cell>
          <cell r="N46">
            <v>2.1</v>
          </cell>
          <cell r="P46">
            <v>281</v>
          </cell>
          <cell r="R46">
            <v>3.2</v>
          </cell>
          <cell r="U46">
            <v>0.34</v>
          </cell>
          <cell r="V46">
            <v>0.1</v>
          </cell>
          <cell r="W46">
            <v>1.9</v>
          </cell>
          <cell r="Y46">
            <v>0</v>
          </cell>
          <cell r="Z46">
            <v>0</v>
          </cell>
          <cell r="AA46">
            <v>90</v>
          </cell>
          <cell r="AF46">
            <v>100</v>
          </cell>
        </row>
        <row r="47">
          <cell r="A47" t="str">
            <v>A045</v>
          </cell>
          <cell r="B47" t="str">
            <v>Maíz blanco, crudo</v>
          </cell>
          <cell r="C47" t="str">
            <v>Semilla</v>
          </cell>
          <cell r="D47">
            <v>13.3</v>
          </cell>
          <cell r="E47">
            <v>363</v>
          </cell>
          <cell r="F47">
            <v>1539</v>
          </cell>
          <cell r="G47">
            <v>9.4</v>
          </cell>
          <cell r="H47">
            <v>3.8</v>
          </cell>
          <cell r="I47">
            <v>72.2</v>
          </cell>
          <cell r="J47">
            <v>70.8</v>
          </cell>
          <cell r="K47">
            <v>1.4</v>
          </cell>
          <cell r="L47">
            <v>1.3</v>
          </cell>
          <cell r="M47">
            <v>4</v>
          </cell>
          <cell r="N47">
            <v>2.4</v>
          </cell>
          <cell r="O47">
            <v>35</v>
          </cell>
          <cell r="P47">
            <v>228</v>
          </cell>
          <cell r="R47">
            <v>2.2000000000000002</v>
          </cell>
          <cell r="S47">
            <v>127</v>
          </cell>
          <cell r="T47">
            <v>287</v>
          </cell>
          <cell r="U47">
            <v>0.32</v>
          </cell>
          <cell r="V47">
            <v>0.09</v>
          </cell>
          <cell r="W47">
            <v>2.2999999999999998</v>
          </cell>
          <cell r="Y47">
            <v>0</v>
          </cell>
          <cell r="Z47">
            <v>1</v>
          </cell>
          <cell r="AA47">
            <v>0</v>
          </cell>
          <cell r="AB47">
            <v>0.7</v>
          </cell>
          <cell r="AC47">
            <v>1.3</v>
          </cell>
          <cell r="AD47">
            <v>2.2000000000000002</v>
          </cell>
          <cell r="AE47">
            <v>0</v>
          </cell>
          <cell r="AF47">
            <v>100</v>
          </cell>
        </row>
        <row r="48">
          <cell r="A48" t="str">
            <v>A046</v>
          </cell>
          <cell r="B48" t="str">
            <v>Maíz blanco, trillado</v>
          </cell>
          <cell r="C48" t="str">
            <v>Semilla</v>
          </cell>
          <cell r="D48">
            <v>12.2</v>
          </cell>
          <cell r="E48">
            <v>357</v>
          </cell>
          <cell r="F48">
            <v>1517</v>
          </cell>
          <cell r="G48">
            <v>8.6999999999999993</v>
          </cell>
          <cell r="H48">
            <v>0.9</v>
          </cell>
          <cell r="I48">
            <v>77.900000000000006</v>
          </cell>
          <cell r="J48">
            <v>76.5</v>
          </cell>
          <cell r="K48">
            <v>1.4</v>
          </cell>
          <cell r="L48">
            <v>0.3</v>
          </cell>
          <cell r="M48">
            <v>10</v>
          </cell>
          <cell r="N48">
            <v>2</v>
          </cell>
          <cell r="O48">
            <v>6</v>
          </cell>
          <cell r="P48">
            <v>71</v>
          </cell>
          <cell r="U48">
            <v>0.2</v>
          </cell>
          <cell r="V48">
            <v>0.03</v>
          </cell>
          <cell r="W48">
            <v>1.1000000000000001</v>
          </cell>
          <cell r="Y48">
            <v>0</v>
          </cell>
          <cell r="Z48">
            <v>0</v>
          </cell>
          <cell r="AA48">
            <v>0</v>
          </cell>
          <cell r="AF48">
            <v>100</v>
          </cell>
        </row>
        <row r="49">
          <cell r="A49" t="str">
            <v>A047</v>
          </cell>
          <cell r="B49" t="str">
            <v>Maíz maravilla, crudo</v>
          </cell>
          <cell r="C49" t="str">
            <v>Semilla</v>
          </cell>
          <cell r="D49">
            <v>54.5</v>
          </cell>
          <cell r="E49">
            <v>180</v>
          </cell>
          <cell r="F49">
            <v>764</v>
          </cell>
          <cell r="G49">
            <v>2.8</v>
          </cell>
          <cell r="H49">
            <v>0.4</v>
          </cell>
          <cell r="I49">
            <v>41.3</v>
          </cell>
          <cell r="L49">
            <v>1</v>
          </cell>
          <cell r="M49">
            <v>60</v>
          </cell>
          <cell r="N49">
            <v>3</v>
          </cell>
          <cell r="P49">
            <v>62</v>
          </cell>
          <cell r="U49">
            <v>0.13</v>
          </cell>
          <cell r="V49">
            <v>0.1</v>
          </cell>
          <cell r="W49">
            <v>1.6</v>
          </cell>
          <cell r="Y49">
            <v>0</v>
          </cell>
          <cell r="Z49">
            <v>3</v>
          </cell>
          <cell r="AF49">
            <v>100</v>
          </cell>
        </row>
        <row r="50">
          <cell r="A50" t="str">
            <v>A048</v>
          </cell>
          <cell r="B50" t="str">
            <v>Maíz mute, cocido, sin sal</v>
          </cell>
          <cell r="C50" t="str">
            <v>Semilla</v>
          </cell>
          <cell r="D50">
            <v>75.7</v>
          </cell>
          <cell r="E50">
            <v>98</v>
          </cell>
          <cell r="F50">
            <v>418</v>
          </cell>
          <cell r="G50">
            <v>2.5</v>
          </cell>
          <cell r="H50">
            <v>0.5</v>
          </cell>
          <cell r="I50">
            <v>21</v>
          </cell>
          <cell r="L50">
            <v>0.3</v>
          </cell>
          <cell r="M50">
            <v>13</v>
          </cell>
          <cell r="N50">
            <v>0.6</v>
          </cell>
          <cell r="P50">
            <v>53</v>
          </cell>
          <cell r="U50">
            <v>0.04</v>
          </cell>
          <cell r="V50">
            <v>0.02</v>
          </cell>
          <cell r="W50">
            <v>0.2</v>
          </cell>
          <cell r="Y50">
            <v>0</v>
          </cell>
          <cell r="Z50">
            <v>0</v>
          </cell>
          <cell r="AF50">
            <v>100</v>
          </cell>
        </row>
        <row r="51">
          <cell r="A51" t="str">
            <v>A049</v>
          </cell>
          <cell r="B51" t="str">
            <v>Maíz opaco 2, crudo</v>
          </cell>
          <cell r="C51" t="str">
            <v>Semilla</v>
          </cell>
          <cell r="D51">
            <v>10.7</v>
          </cell>
          <cell r="E51">
            <v>378</v>
          </cell>
          <cell r="F51">
            <v>1600</v>
          </cell>
          <cell r="G51">
            <v>10.1</v>
          </cell>
          <cell r="H51">
            <v>5.0999999999999996</v>
          </cell>
          <cell r="I51">
            <v>72.900000000000006</v>
          </cell>
          <cell r="L51">
            <v>1.2</v>
          </cell>
          <cell r="U51">
            <v>0.48</v>
          </cell>
          <cell r="V51">
            <v>0.13</v>
          </cell>
          <cell r="W51">
            <v>1.7</v>
          </cell>
          <cell r="Y51">
            <v>0</v>
          </cell>
          <cell r="Z51">
            <v>1</v>
          </cell>
          <cell r="AA51">
            <v>45</v>
          </cell>
          <cell r="AF51">
            <v>100</v>
          </cell>
        </row>
        <row r="52">
          <cell r="A52" t="str">
            <v>A050</v>
          </cell>
          <cell r="B52" t="str">
            <v>Maíz opaco, crudo</v>
          </cell>
          <cell r="C52" t="str">
            <v>Semilla</v>
          </cell>
          <cell r="D52">
            <v>11.4</v>
          </cell>
          <cell r="E52">
            <v>366</v>
          </cell>
          <cell r="F52">
            <v>1549</v>
          </cell>
          <cell r="G52">
            <v>9.6</v>
          </cell>
          <cell r="H52">
            <v>3.8</v>
          </cell>
          <cell r="I52">
            <v>73.3</v>
          </cell>
          <cell r="L52">
            <v>1.9</v>
          </cell>
          <cell r="M52">
            <v>12</v>
          </cell>
          <cell r="N52">
            <v>10</v>
          </cell>
          <cell r="O52">
            <v>12</v>
          </cell>
          <cell r="P52">
            <v>28</v>
          </cell>
          <cell r="T52">
            <v>6</v>
          </cell>
          <cell r="Y52">
            <v>0</v>
          </cell>
          <cell r="AF52">
            <v>100</v>
          </cell>
        </row>
        <row r="53">
          <cell r="A53" t="str">
            <v>A051</v>
          </cell>
          <cell r="B53" t="str">
            <v>Maíz pira o reventon, crudo</v>
          </cell>
          <cell r="C53" t="str">
            <v>Semilla</v>
          </cell>
          <cell r="D53">
            <v>12.5</v>
          </cell>
          <cell r="E53">
            <v>392</v>
          </cell>
          <cell r="F53">
            <v>1655</v>
          </cell>
          <cell r="G53">
            <v>10.9</v>
          </cell>
          <cell r="H53">
            <v>4.3</v>
          </cell>
          <cell r="I53">
            <v>71.099999999999994</v>
          </cell>
          <cell r="J53">
            <v>58.4</v>
          </cell>
          <cell r="K53">
            <v>12.7</v>
          </cell>
          <cell r="L53">
            <v>1.2</v>
          </cell>
          <cell r="M53">
            <v>5</v>
          </cell>
          <cell r="N53">
            <v>3</v>
          </cell>
          <cell r="O53">
            <v>7</v>
          </cell>
          <cell r="P53">
            <v>299</v>
          </cell>
          <cell r="R53">
            <v>2.8</v>
          </cell>
          <cell r="S53">
            <v>123</v>
          </cell>
          <cell r="T53">
            <v>274</v>
          </cell>
          <cell r="U53">
            <v>0.39</v>
          </cell>
          <cell r="V53">
            <v>0.1</v>
          </cell>
          <cell r="W53">
            <v>1.8</v>
          </cell>
          <cell r="X53">
            <v>24</v>
          </cell>
          <cell r="Y53">
            <v>0</v>
          </cell>
          <cell r="Z53">
            <v>1</v>
          </cell>
          <cell r="AA53">
            <v>0</v>
          </cell>
          <cell r="AB53">
            <v>0.6</v>
          </cell>
          <cell r="AC53">
            <v>1</v>
          </cell>
          <cell r="AD53">
            <v>2.5</v>
          </cell>
          <cell r="AF53">
            <v>100</v>
          </cell>
        </row>
        <row r="54">
          <cell r="A54" t="str">
            <v>A052</v>
          </cell>
          <cell r="B54" t="str">
            <v>Maíz porva, crudo</v>
          </cell>
          <cell r="C54" t="str">
            <v>Semilla</v>
          </cell>
          <cell r="D54">
            <v>13.5</v>
          </cell>
          <cell r="E54">
            <v>366</v>
          </cell>
          <cell r="F54">
            <v>1551</v>
          </cell>
          <cell r="G54">
            <v>7.7</v>
          </cell>
          <cell r="H54">
            <v>5.2</v>
          </cell>
          <cell r="I54">
            <v>72.2</v>
          </cell>
          <cell r="L54">
            <v>1.4</v>
          </cell>
          <cell r="M54">
            <v>5</v>
          </cell>
          <cell r="N54">
            <v>2.5</v>
          </cell>
          <cell r="P54">
            <v>14</v>
          </cell>
          <cell r="U54">
            <v>0.45</v>
          </cell>
          <cell r="V54">
            <v>0.08</v>
          </cell>
          <cell r="W54">
            <v>2.2000000000000002</v>
          </cell>
          <cell r="Y54">
            <v>0</v>
          </cell>
          <cell r="Z54">
            <v>2</v>
          </cell>
          <cell r="AA54">
            <v>7</v>
          </cell>
          <cell r="AF54">
            <v>100</v>
          </cell>
        </row>
        <row r="55">
          <cell r="A55" t="str">
            <v>A053</v>
          </cell>
          <cell r="B55" t="str">
            <v>Maíz tierno, crudo</v>
          </cell>
          <cell r="C55" t="str">
            <v>Semilla</v>
          </cell>
          <cell r="D55">
            <v>64.2</v>
          </cell>
          <cell r="E55">
            <v>152</v>
          </cell>
          <cell r="F55">
            <v>642</v>
          </cell>
          <cell r="G55">
            <v>3.4</v>
          </cell>
          <cell r="H55">
            <v>1.2</v>
          </cell>
          <cell r="I55">
            <v>30.5</v>
          </cell>
          <cell r="J55">
            <v>27.9</v>
          </cell>
          <cell r="K55">
            <v>2.6</v>
          </cell>
          <cell r="L55">
            <v>0.7</v>
          </cell>
          <cell r="M55">
            <v>5</v>
          </cell>
          <cell r="N55">
            <v>0.8</v>
          </cell>
          <cell r="O55">
            <v>3</v>
          </cell>
          <cell r="P55">
            <v>120</v>
          </cell>
          <cell r="Q55">
            <v>2</v>
          </cell>
          <cell r="R55">
            <v>0.4</v>
          </cell>
          <cell r="S55">
            <v>34</v>
          </cell>
          <cell r="T55">
            <v>266</v>
          </cell>
          <cell r="U55">
            <v>0.13</v>
          </cell>
          <cell r="V55">
            <v>7.0000000000000007E-2</v>
          </cell>
          <cell r="W55">
            <v>1.6</v>
          </cell>
          <cell r="X55">
            <v>42</v>
          </cell>
          <cell r="Y55">
            <v>0</v>
          </cell>
          <cell r="Z55">
            <v>10</v>
          </cell>
          <cell r="AA55">
            <v>28</v>
          </cell>
          <cell r="AB55">
            <v>0.2</v>
          </cell>
          <cell r="AC55">
            <v>0.3</v>
          </cell>
          <cell r="AD55">
            <v>0.5</v>
          </cell>
          <cell r="AE55">
            <v>0</v>
          </cell>
          <cell r="AF55">
            <v>100</v>
          </cell>
        </row>
        <row r="56">
          <cell r="A56" t="str">
            <v>A054</v>
          </cell>
          <cell r="B56" t="str">
            <v>Mantecada, horneada</v>
          </cell>
          <cell r="D56">
            <v>27</v>
          </cell>
          <cell r="E56">
            <v>405</v>
          </cell>
          <cell r="F56">
            <v>1691</v>
          </cell>
          <cell r="G56">
            <v>7.9</v>
          </cell>
          <cell r="H56">
            <v>24.2</v>
          </cell>
          <cell r="I56">
            <v>38.700000000000003</v>
          </cell>
          <cell r="J56">
            <v>38.299999999999997</v>
          </cell>
          <cell r="K56">
            <v>0.4</v>
          </cell>
          <cell r="L56">
            <v>2.2000000000000002</v>
          </cell>
          <cell r="M56">
            <v>88</v>
          </cell>
          <cell r="N56">
            <v>2.9</v>
          </cell>
          <cell r="O56">
            <v>506</v>
          </cell>
          <cell r="P56">
            <v>143</v>
          </cell>
          <cell r="R56">
            <v>0.5</v>
          </cell>
          <cell r="S56">
            <v>16</v>
          </cell>
          <cell r="T56">
            <v>106</v>
          </cell>
          <cell r="U56">
            <v>0.04</v>
          </cell>
          <cell r="V56">
            <v>0.12</v>
          </cell>
          <cell r="W56">
            <v>1.4</v>
          </cell>
          <cell r="X56">
            <v>53</v>
          </cell>
          <cell r="Y56">
            <v>7.0000000000000007E-2</v>
          </cell>
          <cell r="Z56">
            <v>0</v>
          </cell>
          <cell r="AA56">
            <v>18</v>
          </cell>
          <cell r="AF56">
            <v>100</v>
          </cell>
        </row>
        <row r="57">
          <cell r="A57" t="str">
            <v>A055</v>
          </cell>
          <cell r="B57" t="str">
            <v>Mezcla lista para preparar pancakes, en polvo</v>
          </cell>
          <cell r="D57">
            <v>9.6999999999999993</v>
          </cell>
          <cell r="E57">
            <v>363</v>
          </cell>
          <cell r="F57">
            <v>1536</v>
          </cell>
          <cell r="G57">
            <v>11.7</v>
          </cell>
          <cell r="H57">
            <v>1.6</v>
          </cell>
          <cell r="I57">
            <v>72.8</v>
          </cell>
          <cell r="J57">
            <v>67.400000000000006</v>
          </cell>
          <cell r="K57">
            <v>5.4</v>
          </cell>
          <cell r="L57">
            <v>4.3</v>
          </cell>
          <cell r="M57">
            <v>158</v>
          </cell>
          <cell r="N57">
            <v>3</v>
          </cell>
          <cell r="O57">
            <v>1482</v>
          </cell>
          <cell r="P57">
            <v>683</v>
          </cell>
          <cell r="R57">
            <v>0.8</v>
          </cell>
          <cell r="S57">
            <v>31</v>
          </cell>
          <cell r="T57">
            <v>191</v>
          </cell>
          <cell r="U57">
            <v>0.39</v>
          </cell>
          <cell r="V57">
            <v>0.55000000000000004</v>
          </cell>
          <cell r="W57">
            <v>3.8</v>
          </cell>
          <cell r="X57">
            <v>84</v>
          </cell>
          <cell r="Y57">
            <v>0</v>
          </cell>
          <cell r="Z57">
            <v>0</v>
          </cell>
          <cell r="AA57">
            <v>0</v>
          </cell>
          <cell r="AB57">
            <v>0.1</v>
          </cell>
          <cell r="AC57">
            <v>0.2</v>
          </cell>
          <cell r="AD57">
            <v>0.5</v>
          </cell>
          <cell r="AE57">
            <v>0</v>
          </cell>
          <cell r="AF57">
            <v>100</v>
          </cell>
        </row>
        <row r="58">
          <cell r="A58" t="str">
            <v>A056</v>
          </cell>
          <cell r="B58" t="str">
            <v>Mijo, crudo</v>
          </cell>
          <cell r="C58" t="str">
            <v>Semilla</v>
          </cell>
          <cell r="D58">
            <v>11</v>
          </cell>
          <cell r="E58">
            <v>381</v>
          </cell>
          <cell r="F58">
            <v>1610</v>
          </cell>
          <cell r="G58">
            <v>11</v>
          </cell>
          <cell r="H58">
            <v>4.2</v>
          </cell>
          <cell r="I58">
            <v>70.5</v>
          </cell>
          <cell r="J58">
            <v>62.1</v>
          </cell>
          <cell r="K58">
            <v>8.5</v>
          </cell>
          <cell r="L58">
            <v>3.2</v>
          </cell>
          <cell r="M58">
            <v>8</v>
          </cell>
          <cell r="N58">
            <v>3</v>
          </cell>
          <cell r="O58">
            <v>5</v>
          </cell>
          <cell r="P58">
            <v>285</v>
          </cell>
          <cell r="Q58">
            <v>2.5</v>
          </cell>
          <cell r="R58">
            <v>1.7</v>
          </cell>
          <cell r="S58">
            <v>114</v>
          </cell>
          <cell r="T58">
            <v>195</v>
          </cell>
          <cell r="U58">
            <v>0.42</v>
          </cell>
          <cell r="V58">
            <v>0.28999999999999998</v>
          </cell>
          <cell r="W58">
            <v>4.7</v>
          </cell>
          <cell r="X58">
            <v>85</v>
          </cell>
          <cell r="Y58">
            <v>0</v>
          </cell>
          <cell r="Z58">
            <v>0</v>
          </cell>
          <cell r="AA58">
            <v>0</v>
          </cell>
          <cell r="AB58">
            <v>0.7</v>
          </cell>
          <cell r="AC58">
            <v>0.8</v>
          </cell>
          <cell r="AD58">
            <v>2.1</v>
          </cell>
          <cell r="AE58">
            <v>0</v>
          </cell>
          <cell r="AF58">
            <v>100</v>
          </cell>
        </row>
        <row r="59">
          <cell r="A59" t="str">
            <v>A057</v>
          </cell>
          <cell r="B59" t="str">
            <v>Mogolla, integral, horneada</v>
          </cell>
          <cell r="D59">
            <v>23</v>
          </cell>
          <cell r="E59">
            <v>310</v>
          </cell>
          <cell r="F59">
            <v>1316</v>
          </cell>
          <cell r="G59">
            <v>7.2</v>
          </cell>
          <cell r="H59">
            <v>1.9</v>
          </cell>
          <cell r="I59">
            <v>66.099999999999994</v>
          </cell>
          <cell r="L59">
            <v>1.8</v>
          </cell>
          <cell r="M59">
            <v>40</v>
          </cell>
          <cell r="N59">
            <v>6</v>
          </cell>
          <cell r="O59">
            <v>1</v>
          </cell>
          <cell r="AF59">
            <v>100</v>
          </cell>
        </row>
        <row r="60">
          <cell r="A60" t="str">
            <v>A058</v>
          </cell>
          <cell r="B60" t="str">
            <v>Mojicón, horneado</v>
          </cell>
          <cell r="D60">
            <v>24.5</v>
          </cell>
          <cell r="E60">
            <v>310</v>
          </cell>
          <cell r="F60">
            <v>1316</v>
          </cell>
          <cell r="G60">
            <v>9.3000000000000007</v>
          </cell>
          <cell r="H60">
            <v>1.9</v>
          </cell>
          <cell r="I60">
            <v>63.7</v>
          </cell>
          <cell r="J60">
            <v>63.1</v>
          </cell>
          <cell r="K60">
            <v>0.6</v>
          </cell>
          <cell r="L60">
            <v>0.6</v>
          </cell>
          <cell r="M60">
            <v>25</v>
          </cell>
          <cell r="N60">
            <v>3</v>
          </cell>
          <cell r="P60">
            <v>121</v>
          </cell>
          <cell r="U60">
            <v>0.13</v>
          </cell>
          <cell r="V60">
            <v>0.08</v>
          </cell>
          <cell r="W60">
            <v>1.3</v>
          </cell>
          <cell r="Z60">
            <v>0</v>
          </cell>
          <cell r="AA60">
            <v>0</v>
          </cell>
          <cell r="AF60">
            <v>100</v>
          </cell>
        </row>
        <row r="61">
          <cell r="A61" t="str">
            <v>A059</v>
          </cell>
          <cell r="B61" t="str">
            <v>Muffins dulces, con chips de chocolate</v>
          </cell>
          <cell r="D61">
            <v>33.299999999999997</v>
          </cell>
          <cell r="E61">
            <v>325</v>
          </cell>
          <cell r="F61">
            <v>1365</v>
          </cell>
          <cell r="G61">
            <v>7.3</v>
          </cell>
          <cell r="H61">
            <v>12.4</v>
          </cell>
          <cell r="I61">
            <v>45.1</v>
          </cell>
          <cell r="J61">
            <v>43.1</v>
          </cell>
          <cell r="K61">
            <v>2</v>
          </cell>
          <cell r="L61">
            <v>1.9</v>
          </cell>
          <cell r="M61">
            <v>161</v>
          </cell>
          <cell r="N61">
            <v>2.5</v>
          </cell>
          <cell r="O61">
            <v>254</v>
          </cell>
          <cell r="P61">
            <v>259</v>
          </cell>
          <cell r="Q61">
            <v>21</v>
          </cell>
          <cell r="R61">
            <v>0.8</v>
          </cell>
          <cell r="S61">
            <v>33</v>
          </cell>
          <cell r="T61">
            <v>177</v>
          </cell>
          <cell r="U61">
            <v>0.28000000000000003</v>
          </cell>
          <cell r="V61">
            <v>0.24</v>
          </cell>
          <cell r="W61">
            <v>2.1</v>
          </cell>
          <cell r="X61">
            <v>61</v>
          </cell>
          <cell r="Y61">
            <v>0.5</v>
          </cell>
          <cell r="Z61">
            <v>0</v>
          </cell>
          <cell r="AA61">
            <v>144</v>
          </cell>
          <cell r="AB61">
            <v>4.4000000000000004</v>
          </cell>
          <cell r="AC61">
            <v>4.8</v>
          </cell>
          <cell r="AD61">
            <v>2.4</v>
          </cell>
          <cell r="AE61">
            <v>33</v>
          </cell>
          <cell r="AF61">
            <v>100</v>
          </cell>
        </row>
        <row r="62">
          <cell r="A62" t="str">
            <v>A060</v>
          </cell>
          <cell r="B62" t="str">
            <v>Pan blanco, regular, horneado</v>
          </cell>
          <cell r="D62">
            <v>37.200000000000003</v>
          </cell>
          <cell r="E62">
            <v>268</v>
          </cell>
          <cell r="F62">
            <v>1133</v>
          </cell>
          <cell r="G62">
            <v>8.9</v>
          </cell>
          <cell r="H62">
            <v>3.4</v>
          </cell>
          <cell r="I62">
            <v>48.8</v>
          </cell>
          <cell r="J62">
            <v>45.6</v>
          </cell>
          <cell r="K62">
            <v>3.2</v>
          </cell>
          <cell r="L62">
            <v>1.7</v>
          </cell>
          <cell r="M62">
            <v>54</v>
          </cell>
          <cell r="N62">
            <v>3</v>
          </cell>
          <cell r="O62">
            <v>541</v>
          </cell>
          <cell r="P62">
            <v>105</v>
          </cell>
          <cell r="Q62">
            <v>6</v>
          </cell>
          <cell r="R62">
            <v>0.9</v>
          </cell>
          <cell r="S62">
            <v>34</v>
          </cell>
          <cell r="T62">
            <v>135</v>
          </cell>
          <cell r="U62">
            <v>0.46</v>
          </cell>
          <cell r="V62">
            <v>0.28999999999999998</v>
          </cell>
          <cell r="W62">
            <v>3.6</v>
          </cell>
          <cell r="X62">
            <v>118</v>
          </cell>
          <cell r="Y62">
            <v>0.03</v>
          </cell>
          <cell r="Z62">
            <v>0</v>
          </cell>
          <cell r="AA62">
            <v>0</v>
          </cell>
          <cell r="AB62">
            <v>0.6</v>
          </cell>
          <cell r="AC62">
            <v>0.6</v>
          </cell>
          <cell r="AD62">
            <v>1.2</v>
          </cell>
          <cell r="AE62">
            <v>0</v>
          </cell>
          <cell r="AF62">
            <v>100</v>
          </cell>
        </row>
        <row r="63">
          <cell r="A63" t="str">
            <v>A061</v>
          </cell>
          <cell r="B63" t="str">
            <v>Pan blanco, tipo molde, horneado</v>
          </cell>
          <cell r="D63">
            <v>31.4</v>
          </cell>
          <cell r="E63">
            <v>278</v>
          </cell>
          <cell r="F63">
            <v>1181</v>
          </cell>
          <cell r="G63">
            <v>8.9</v>
          </cell>
          <cell r="H63">
            <v>1.6</v>
          </cell>
          <cell r="I63">
            <v>56.8</v>
          </cell>
          <cell r="J63">
            <v>56.1</v>
          </cell>
          <cell r="K63">
            <v>0.7</v>
          </cell>
          <cell r="L63">
            <v>1.3</v>
          </cell>
          <cell r="M63">
            <v>25</v>
          </cell>
          <cell r="N63">
            <v>1.9</v>
          </cell>
          <cell r="O63">
            <v>1183</v>
          </cell>
          <cell r="P63">
            <v>97</v>
          </cell>
          <cell r="Q63">
            <v>4</v>
          </cell>
          <cell r="R63">
            <v>0.8</v>
          </cell>
          <cell r="S63">
            <v>30</v>
          </cell>
          <cell r="T63">
            <v>137</v>
          </cell>
          <cell r="U63">
            <v>0.09</v>
          </cell>
          <cell r="V63">
            <v>0.06</v>
          </cell>
          <cell r="W63">
            <v>0.7</v>
          </cell>
          <cell r="X63">
            <v>25</v>
          </cell>
          <cell r="Y63">
            <v>0</v>
          </cell>
          <cell r="Z63">
            <v>0</v>
          </cell>
          <cell r="AA63">
            <v>0</v>
          </cell>
          <cell r="AB63">
            <v>0.3</v>
          </cell>
          <cell r="AC63">
            <v>0.3</v>
          </cell>
          <cell r="AD63">
            <v>0.5</v>
          </cell>
          <cell r="AE63">
            <v>0</v>
          </cell>
          <cell r="AF63">
            <v>100</v>
          </cell>
        </row>
        <row r="64">
          <cell r="A64" t="str">
            <v>A062</v>
          </cell>
          <cell r="B64" t="str">
            <v>Pan de centeno, horneado</v>
          </cell>
          <cell r="D64">
            <v>35.200000000000003</v>
          </cell>
          <cell r="E64">
            <v>257</v>
          </cell>
          <cell r="F64">
            <v>1092</v>
          </cell>
          <cell r="G64">
            <v>9.3000000000000007</v>
          </cell>
          <cell r="H64">
            <v>1.2</v>
          </cell>
          <cell r="I64">
            <v>52.3</v>
          </cell>
          <cell r="L64">
            <v>2</v>
          </cell>
          <cell r="M64">
            <v>50</v>
          </cell>
          <cell r="N64">
            <v>4</v>
          </cell>
          <cell r="P64">
            <v>150</v>
          </cell>
          <cell r="U64">
            <v>0.2</v>
          </cell>
          <cell r="V64">
            <v>0.08</v>
          </cell>
          <cell r="W64">
            <v>1.5</v>
          </cell>
          <cell r="Z64">
            <v>0</v>
          </cell>
          <cell r="AF64">
            <v>100</v>
          </cell>
        </row>
        <row r="65">
          <cell r="A65" t="str">
            <v>A063</v>
          </cell>
          <cell r="B65" t="str">
            <v>Pan de dulce, regular, horneado</v>
          </cell>
          <cell r="D65">
            <v>23.1</v>
          </cell>
          <cell r="E65">
            <v>328</v>
          </cell>
          <cell r="F65">
            <v>1388</v>
          </cell>
          <cell r="G65">
            <v>8.9</v>
          </cell>
          <cell r="H65">
            <v>4.3</v>
          </cell>
          <cell r="I65">
            <v>63.1</v>
          </cell>
          <cell r="J65">
            <v>62.5</v>
          </cell>
          <cell r="K65">
            <v>0.6</v>
          </cell>
          <cell r="L65">
            <v>0.6</v>
          </cell>
          <cell r="M65">
            <v>31</v>
          </cell>
          <cell r="N65">
            <v>3</v>
          </cell>
          <cell r="O65">
            <v>203</v>
          </cell>
          <cell r="P65">
            <v>133</v>
          </cell>
          <cell r="R65">
            <v>1.4</v>
          </cell>
          <cell r="T65">
            <v>129</v>
          </cell>
          <cell r="U65">
            <v>0.08</v>
          </cell>
          <cell r="V65">
            <v>0.11</v>
          </cell>
          <cell r="W65">
            <v>1.2</v>
          </cell>
          <cell r="Z65">
            <v>0</v>
          </cell>
          <cell r="AA65">
            <v>0</v>
          </cell>
          <cell r="AF65">
            <v>100</v>
          </cell>
        </row>
        <row r="66">
          <cell r="A66" t="str">
            <v>A064</v>
          </cell>
          <cell r="B66" t="str">
            <v>Pan de leche, horneado</v>
          </cell>
          <cell r="D66">
            <v>35.4</v>
          </cell>
          <cell r="E66">
            <v>281</v>
          </cell>
          <cell r="F66">
            <v>1187</v>
          </cell>
          <cell r="G66">
            <v>8.6</v>
          </cell>
          <cell r="H66">
            <v>4.8</v>
          </cell>
          <cell r="I66">
            <v>49.7</v>
          </cell>
          <cell r="J66">
            <v>47.6</v>
          </cell>
          <cell r="K66">
            <v>2.1</v>
          </cell>
          <cell r="L66">
            <v>1.5</v>
          </cell>
          <cell r="M66">
            <v>83</v>
          </cell>
          <cell r="N66">
            <v>3</v>
          </cell>
          <cell r="O66">
            <v>352</v>
          </cell>
          <cell r="P66">
            <v>119</v>
          </cell>
          <cell r="R66">
            <v>0.6</v>
          </cell>
          <cell r="S66">
            <v>22</v>
          </cell>
          <cell r="T66">
            <v>146</v>
          </cell>
          <cell r="U66">
            <v>0.41</v>
          </cell>
          <cell r="V66">
            <v>0.38</v>
          </cell>
          <cell r="W66">
            <v>2.8</v>
          </cell>
          <cell r="X66">
            <v>112</v>
          </cell>
          <cell r="Y66">
            <v>0.08</v>
          </cell>
          <cell r="Z66">
            <v>0</v>
          </cell>
          <cell r="AA66">
            <v>22</v>
          </cell>
          <cell r="AB66">
            <v>2</v>
          </cell>
          <cell r="AC66">
            <v>1.5</v>
          </cell>
          <cell r="AD66">
            <v>2.7</v>
          </cell>
          <cell r="AE66">
            <v>4</v>
          </cell>
          <cell r="AF66">
            <v>100</v>
          </cell>
        </row>
        <row r="67">
          <cell r="A67" t="str">
            <v>A065</v>
          </cell>
          <cell r="B67" t="str">
            <v>Pan de queso, horneado</v>
          </cell>
          <cell r="D67">
            <v>32.5</v>
          </cell>
          <cell r="E67">
            <v>367</v>
          </cell>
          <cell r="F67">
            <v>1533</v>
          </cell>
          <cell r="G67">
            <v>10.4</v>
          </cell>
          <cell r="H67">
            <v>20.8</v>
          </cell>
          <cell r="I67">
            <v>33.5</v>
          </cell>
          <cell r="J67">
            <v>31.4</v>
          </cell>
          <cell r="K67">
            <v>2.1</v>
          </cell>
          <cell r="L67">
            <v>2.8</v>
          </cell>
          <cell r="M67">
            <v>90</v>
          </cell>
          <cell r="N67">
            <v>2</v>
          </cell>
          <cell r="O67">
            <v>750</v>
          </cell>
          <cell r="P67">
            <v>120</v>
          </cell>
          <cell r="R67">
            <v>1</v>
          </cell>
          <cell r="S67">
            <v>17</v>
          </cell>
          <cell r="T67">
            <v>84</v>
          </cell>
          <cell r="U67">
            <v>0.43</v>
          </cell>
          <cell r="V67">
            <v>0.03</v>
          </cell>
          <cell r="W67">
            <v>3.3</v>
          </cell>
          <cell r="X67">
            <v>107</v>
          </cell>
          <cell r="Y67">
            <v>0.24</v>
          </cell>
          <cell r="Z67">
            <v>0</v>
          </cell>
          <cell r="AA67">
            <v>32</v>
          </cell>
          <cell r="AB67">
            <v>6.2</v>
          </cell>
          <cell r="AC67">
            <v>4.3</v>
          </cell>
          <cell r="AD67">
            <v>9.1999999999999993</v>
          </cell>
          <cell r="AE67">
            <v>10</v>
          </cell>
          <cell r="AF67">
            <v>100</v>
          </cell>
        </row>
        <row r="68">
          <cell r="A68" t="str">
            <v>A066</v>
          </cell>
          <cell r="B68" t="str">
            <v>Pan de sal regular, horenado</v>
          </cell>
          <cell r="D68">
            <v>22.4</v>
          </cell>
          <cell r="E68">
            <v>340</v>
          </cell>
          <cell r="F68">
            <v>1437</v>
          </cell>
          <cell r="G68">
            <v>11.1</v>
          </cell>
          <cell r="H68">
            <v>6.4</v>
          </cell>
          <cell r="I68">
            <v>59.3</v>
          </cell>
          <cell r="J68">
            <v>58.9</v>
          </cell>
          <cell r="K68">
            <v>0.4</v>
          </cell>
          <cell r="L68">
            <v>0.8</v>
          </cell>
          <cell r="M68">
            <v>35</v>
          </cell>
          <cell r="N68">
            <v>1.9</v>
          </cell>
          <cell r="P68">
            <v>99</v>
          </cell>
          <cell r="U68">
            <v>0.12</v>
          </cell>
          <cell r="V68">
            <v>0.06</v>
          </cell>
          <cell r="W68">
            <v>1.7</v>
          </cell>
          <cell r="Z68">
            <v>0</v>
          </cell>
          <cell r="AA68">
            <v>0</v>
          </cell>
          <cell r="AF68">
            <v>100</v>
          </cell>
        </row>
        <row r="69">
          <cell r="A69" t="str">
            <v>A067</v>
          </cell>
          <cell r="B69" t="str">
            <v>Pan de yuca, horneado</v>
          </cell>
          <cell r="D69">
            <v>23.5</v>
          </cell>
          <cell r="E69">
            <v>355</v>
          </cell>
          <cell r="F69">
            <v>1494</v>
          </cell>
          <cell r="G69">
            <v>15.8</v>
          </cell>
          <cell r="H69">
            <v>12.2</v>
          </cell>
          <cell r="I69">
            <v>45.5</v>
          </cell>
          <cell r="L69">
            <v>3</v>
          </cell>
          <cell r="M69">
            <v>550</v>
          </cell>
          <cell r="N69">
            <v>1.2</v>
          </cell>
          <cell r="P69">
            <v>380</v>
          </cell>
          <cell r="S69">
            <v>34</v>
          </cell>
          <cell r="T69">
            <v>280</v>
          </cell>
          <cell r="U69">
            <v>0.05</v>
          </cell>
          <cell r="V69">
            <v>0.52</v>
          </cell>
          <cell r="W69">
            <v>1</v>
          </cell>
          <cell r="Z69">
            <v>0</v>
          </cell>
          <cell r="AF69">
            <v>100</v>
          </cell>
        </row>
        <row r="70">
          <cell r="A70" t="str">
            <v>A068</v>
          </cell>
          <cell r="B70" t="str">
            <v>Pan francés, horneado</v>
          </cell>
          <cell r="D70">
            <v>25.3</v>
          </cell>
          <cell r="E70">
            <v>308</v>
          </cell>
          <cell r="F70">
            <v>1307</v>
          </cell>
          <cell r="G70">
            <v>10.1</v>
          </cell>
          <cell r="H70">
            <v>2.1</v>
          </cell>
          <cell r="I70">
            <v>61.1</v>
          </cell>
          <cell r="J70">
            <v>58.8</v>
          </cell>
          <cell r="K70">
            <v>2.2999999999999998</v>
          </cell>
          <cell r="L70">
            <v>1.4</v>
          </cell>
          <cell r="M70">
            <v>32</v>
          </cell>
          <cell r="N70">
            <v>1.9</v>
          </cell>
          <cell r="O70">
            <v>625</v>
          </cell>
          <cell r="P70">
            <v>126</v>
          </cell>
          <cell r="Q70">
            <v>10</v>
          </cell>
          <cell r="R70">
            <v>0.8</v>
          </cell>
          <cell r="S70">
            <v>31</v>
          </cell>
          <cell r="T70">
            <v>120</v>
          </cell>
          <cell r="U70">
            <v>0.23</v>
          </cell>
          <cell r="V70">
            <v>0.17</v>
          </cell>
          <cell r="W70">
            <v>1.6</v>
          </cell>
          <cell r="X70">
            <v>62</v>
          </cell>
          <cell r="Y70">
            <v>0</v>
          </cell>
          <cell r="Z70">
            <v>0</v>
          </cell>
          <cell r="AA70">
            <v>0</v>
          </cell>
          <cell r="AB70">
            <v>0.5</v>
          </cell>
          <cell r="AC70">
            <v>0.4</v>
          </cell>
          <cell r="AD70">
            <v>0.7</v>
          </cell>
          <cell r="AE70">
            <v>0</v>
          </cell>
          <cell r="AF70">
            <v>100</v>
          </cell>
        </row>
        <row r="71">
          <cell r="A71" t="str">
            <v>A069</v>
          </cell>
          <cell r="B71" t="str">
            <v>Pan integral, regular, horneado</v>
          </cell>
          <cell r="D71">
            <v>35.299999999999997</v>
          </cell>
          <cell r="E71">
            <v>279</v>
          </cell>
          <cell r="F71">
            <v>1181</v>
          </cell>
          <cell r="G71">
            <v>9.4</v>
          </cell>
          <cell r="H71">
            <v>3.1</v>
          </cell>
          <cell r="I71">
            <v>50.4</v>
          </cell>
          <cell r="J71">
            <v>43.9</v>
          </cell>
          <cell r="K71">
            <v>6.5</v>
          </cell>
          <cell r="L71">
            <v>1.9</v>
          </cell>
          <cell r="M71">
            <v>50</v>
          </cell>
          <cell r="N71">
            <v>2.7</v>
          </cell>
          <cell r="O71">
            <v>448</v>
          </cell>
          <cell r="P71">
            <v>220</v>
          </cell>
          <cell r="Q71">
            <v>5</v>
          </cell>
          <cell r="R71">
            <v>1.5</v>
          </cell>
          <cell r="S71">
            <v>62</v>
          </cell>
          <cell r="T71">
            <v>214</v>
          </cell>
          <cell r="U71">
            <v>0.2</v>
          </cell>
          <cell r="V71">
            <v>0.1</v>
          </cell>
          <cell r="W71">
            <v>3.4</v>
          </cell>
          <cell r="X71">
            <v>36</v>
          </cell>
          <cell r="Y71">
            <v>0</v>
          </cell>
          <cell r="Z71">
            <v>0</v>
          </cell>
          <cell r="AA71">
            <v>0</v>
          </cell>
          <cell r="AB71">
            <v>0.7</v>
          </cell>
          <cell r="AC71">
            <v>0.9</v>
          </cell>
          <cell r="AD71">
            <v>1.1000000000000001</v>
          </cell>
          <cell r="AE71">
            <v>0</v>
          </cell>
          <cell r="AF71">
            <v>100</v>
          </cell>
        </row>
        <row r="72">
          <cell r="A72" t="str">
            <v>A070</v>
          </cell>
          <cell r="B72" t="str">
            <v>pandebono, horneado</v>
          </cell>
          <cell r="D72">
            <v>20</v>
          </cell>
          <cell r="E72">
            <v>357</v>
          </cell>
          <cell r="F72">
            <v>1504</v>
          </cell>
          <cell r="G72">
            <v>15.8</v>
          </cell>
          <cell r="H72">
            <v>10.1</v>
          </cell>
          <cell r="I72">
            <v>50.7</v>
          </cell>
          <cell r="L72">
            <v>3.4</v>
          </cell>
          <cell r="M72">
            <v>450</v>
          </cell>
          <cell r="N72">
            <v>7.3</v>
          </cell>
          <cell r="P72">
            <v>221</v>
          </cell>
          <cell r="U72">
            <v>7.0000000000000007E-2</v>
          </cell>
          <cell r="V72">
            <v>0.45</v>
          </cell>
          <cell r="W72">
            <v>1</v>
          </cell>
          <cell r="Z72">
            <v>0</v>
          </cell>
          <cell r="AF72">
            <v>100</v>
          </cell>
        </row>
        <row r="73">
          <cell r="A73" t="str">
            <v>A071</v>
          </cell>
          <cell r="B73" t="str">
            <v>Pasta alimenticia, con huevo, sin enriquecer, cocida, sin sal</v>
          </cell>
          <cell r="D73">
            <v>68.3</v>
          </cell>
          <cell r="E73">
            <v>132</v>
          </cell>
          <cell r="F73">
            <v>558</v>
          </cell>
          <cell r="G73">
            <v>4.5</v>
          </cell>
          <cell r="H73">
            <v>1</v>
          </cell>
          <cell r="I73">
            <v>25.5</v>
          </cell>
          <cell r="J73">
            <v>24.3</v>
          </cell>
          <cell r="K73">
            <v>1.2</v>
          </cell>
          <cell r="L73">
            <v>0.6</v>
          </cell>
          <cell r="M73">
            <v>12</v>
          </cell>
          <cell r="N73">
            <v>0.5</v>
          </cell>
          <cell r="O73">
            <v>5</v>
          </cell>
          <cell r="P73">
            <v>76</v>
          </cell>
          <cell r="Q73">
            <v>2.9</v>
          </cell>
          <cell r="R73">
            <v>0.6</v>
          </cell>
          <cell r="S73">
            <v>21</v>
          </cell>
          <cell r="T73">
            <v>32</v>
          </cell>
          <cell r="U73">
            <v>0.03</v>
          </cell>
          <cell r="V73">
            <v>0.02</v>
          </cell>
          <cell r="W73">
            <v>0.4</v>
          </cell>
          <cell r="X73">
            <v>7</v>
          </cell>
          <cell r="Y73">
            <v>0.09</v>
          </cell>
          <cell r="Z73">
            <v>0</v>
          </cell>
          <cell r="AA73">
            <v>5</v>
          </cell>
          <cell r="AB73">
            <v>0.3</v>
          </cell>
          <cell r="AC73">
            <v>0.5</v>
          </cell>
          <cell r="AD73">
            <v>0.4</v>
          </cell>
          <cell r="AE73">
            <v>29</v>
          </cell>
          <cell r="AF73">
            <v>100</v>
          </cell>
        </row>
        <row r="74">
          <cell r="A74" t="str">
            <v>A072</v>
          </cell>
          <cell r="B74" t="str">
            <v>Pasta alimenticia, enriquecida, cruda</v>
          </cell>
          <cell r="D74">
            <v>9.9</v>
          </cell>
          <cell r="E74">
            <v>371</v>
          </cell>
          <cell r="F74">
            <v>1573</v>
          </cell>
          <cell r="G74">
            <v>13</v>
          </cell>
          <cell r="H74">
            <v>1.5</v>
          </cell>
          <cell r="I74">
            <v>74.7</v>
          </cell>
          <cell r="J74">
            <v>71.5</v>
          </cell>
          <cell r="K74">
            <v>3.2</v>
          </cell>
          <cell r="L74">
            <v>0.9</v>
          </cell>
          <cell r="M74">
            <v>25</v>
          </cell>
          <cell r="N74">
            <v>3.9</v>
          </cell>
          <cell r="O74">
            <v>6</v>
          </cell>
          <cell r="P74">
            <v>120</v>
          </cell>
          <cell r="R74">
            <v>1.3</v>
          </cell>
          <cell r="S74">
            <v>53</v>
          </cell>
          <cell r="T74">
            <v>223</v>
          </cell>
          <cell r="U74">
            <v>0.95</v>
          </cell>
          <cell r="V74">
            <v>0.39</v>
          </cell>
          <cell r="W74">
            <v>7.1</v>
          </cell>
          <cell r="X74">
            <v>237</v>
          </cell>
          <cell r="Y74">
            <v>0</v>
          </cell>
          <cell r="Z74">
            <v>0</v>
          </cell>
          <cell r="AA74">
            <v>0</v>
          </cell>
          <cell r="AB74">
            <v>0.3</v>
          </cell>
          <cell r="AC74">
            <v>0.2</v>
          </cell>
          <cell r="AD74">
            <v>0.6</v>
          </cell>
          <cell r="AE74">
            <v>0</v>
          </cell>
          <cell r="AF74">
            <v>100</v>
          </cell>
        </row>
        <row r="75">
          <cell r="A75" t="str">
            <v>A073</v>
          </cell>
          <cell r="B75" t="str">
            <v>pasta alimentacia, sin enriquecer, cocida, sin sal</v>
          </cell>
          <cell r="D75">
            <v>65.7</v>
          </cell>
          <cell r="E75">
            <v>143</v>
          </cell>
          <cell r="F75">
            <v>606</v>
          </cell>
          <cell r="G75">
            <v>5.8</v>
          </cell>
          <cell r="H75">
            <v>0.9</v>
          </cell>
          <cell r="I75">
            <v>27</v>
          </cell>
          <cell r="J75">
            <v>25.2</v>
          </cell>
          <cell r="K75">
            <v>1.8</v>
          </cell>
          <cell r="L75">
            <v>0.6</v>
          </cell>
          <cell r="M75">
            <v>7</v>
          </cell>
          <cell r="N75">
            <v>0.5</v>
          </cell>
          <cell r="O75">
            <v>1</v>
          </cell>
          <cell r="P75">
            <v>58</v>
          </cell>
          <cell r="Q75">
            <v>0</v>
          </cell>
          <cell r="R75">
            <v>0.5</v>
          </cell>
          <cell r="S75">
            <v>18</v>
          </cell>
          <cell r="T75">
            <v>44</v>
          </cell>
          <cell r="U75">
            <v>0.02</v>
          </cell>
          <cell r="V75">
            <v>0.02</v>
          </cell>
          <cell r="W75">
            <v>0.4</v>
          </cell>
          <cell r="X75">
            <v>7</v>
          </cell>
          <cell r="Y75">
            <v>0</v>
          </cell>
          <cell r="Z75">
            <v>0</v>
          </cell>
          <cell r="AA75">
            <v>0</v>
          </cell>
          <cell r="AB75">
            <v>0.2</v>
          </cell>
          <cell r="AC75">
            <v>0.1</v>
          </cell>
          <cell r="AD75">
            <v>0.3</v>
          </cell>
          <cell r="AE75">
            <v>0</v>
          </cell>
          <cell r="AF75">
            <v>100</v>
          </cell>
        </row>
        <row r="76">
          <cell r="A76" t="str">
            <v>A074</v>
          </cell>
          <cell r="B76" t="str">
            <v>pasta alimentacia, sin enriquecer, cruda</v>
          </cell>
          <cell r="D76">
            <v>9.9</v>
          </cell>
          <cell r="E76">
            <v>371</v>
          </cell>
          <cell r="F76">
            <v>1572</v>
          </cell>
          <cell r="G76">
            <v>13</v>
          </cell>
          <cell r="H76">
            <v>1.4</v>
          </cell>
          <cell r="I76">
            <v>74.8</v>
          </cell>
          <cell r="J76">
            <v>71.599999999999994</v>
          </cell>
          <cell r="K76">
            <v>3.2</v>
          </cell>
          <cell r="L76">
            <v>0.9</v>
          </cell>
          <cell r="M76">
            <v>21</v>
          </cell>
          <cell r="N76">
            <v>1</v>
          </cell>
          <cell r="O76">
            <v>5</v>
          </cell>
          <cell r="P76">
            <v>167</v>
          </cell>
          <cell r="Q76">
            <v>10</v>
          </cell>
          <cell r="R76">
            <v>1.5</v>
          </cell>
          <cell r="S76">
            <v>55</v>
          </cell>
          <cell r="T76">
            <v>236</v>
          </cell>
          <cell r="U76">
            <v>0.15</v>
          </cell>
          <cell r="V76">
            <v>0.03</v>
          </cell>
          <cell r="W76">
            <v>2.5</v>
          </cell>
          <cell r="X76">
            <v>18</v>
          </cell>
          <cell r="Y76">
            <v>0</v>
          </cell>
          <cell r="Z76">
            <v>0</v>
          </cell>
          <cell r="AA76">
            <v>0</v>
          </cell>
          <cell r="AB76">
            <v>0.2</v>
          </cell>
          <cell r="AC76">
            <v>1.5</v>
          </cell>
          <cell r="AD76">
            <v>0.6</v>
          </cell>
          <cell r="AE76">
            <v>0</v>
          </cell>
          <cell r="AF76">
            <v>100</v>
          </cell>
        </row>
        <row r="77">
          <cell r="A77" t="str">
            <v>A075</v>
          </cell>
          <cell r="B77" t="str">
            <v>Ponqué blanco, cubierto de chocolate, horneado</v>
          </cell>
          <cell r="D77">
            <v>22.1</v>
          </cell>
          <cell r="E77">
            <v>398</v>
          </cell>
          <cell r="F77">
            <v>1669</v>
          </cell>
          <cell r="G77">
            <v>3</v>
          </cell>
          <cell r="H77">
            <v>17.8</v>
          </cell>
          <cell r="I77">
            <v>55.9</v>
          </cell>
          <cell r="J77">
            <v>54.4</v>
          </cell>
          <cell r="K77">
            <v>1.5</v>
          </cell>
          <cell r="L77">
            <v>1.3</v>
          </cell>
          <cell r="M77">
            <v>26</v>
          </cell>
          <cell r="N77">
            <v>1.5</v>
          </cell>
          <cell r="O77">
            <v>310</v>
          </cell>
          <cell r="P77">
            <v>138</v>
          </cell>
          <cell r="R77">
            <v>0.4</v>
          </cell>
          <cell r="S77">
            <v>20</v>
          </cell>
          <cell r="T77">
            <v>187</v>
          </cell>
          <cell r="U77">
            <v>7.0000000000000007E-2</v>
          </cell>
          <cell r="V77">
            <v>0.09</v>
          </cell>
          <cell r="W77">
            <v>0.8</v>
          </cell>
          <cell r="X77">
            <v>22</v>
          </cell>
          <cell r="Y77">
            <v>0</v>
          </cell>
          <cell r="Z77">
            <v>0</v>
          </cell>
          <cell r="AA77">
            <v>47</v>
          </cell>
          <cell r="AB77">
            <v>5.8</v>
          </cell>
          <cell r="AC77">
            <v>7.2</v>
          </cell>
          <cell r="AD77">
            <v>4.7</v>
          </cell>
          <cell r="AE77">
            <v>16</v>
          </cell>
          <cell r="AF77">
            <v>100</v>
          </cell>
        </row>
        <row r="78">
          <cell r="A78" t="str">
            <v>A076</v>
          </cell>
          <cell r="B78" t="str">
            <v>ponqué blanco, cubierto de crema blanca y chocolate horneado</v>
          </cell>
          <cell r="D78">
            <v>22.1</v>
          </cell>
          <cell r="E78">
            <v>398</v>
          </cell>
          <cell r="F78">
            <v>1669</v>
          </cell>
          <cell r="G78">
            <v>3</v>
          </cell>
          <cell r="H78">
            <v>17.8</v>
          </cell>
          <cell r="I78">
            <v>55.9</v>
          </cell>
          <cell r="J78">
            <v>54.4</v>
          </cell>
          <cell r="K78">
            <v>1.5</v>
          </cell>
          <cell r="L78">
            <v>1.3</v>
          </cell>
          <cell r="M78">
            <v>30</v>
          </cell>
          <cell r="N78">
            <v>1</v>
          </cell>
          <cell r="O78">
            <v>310</v>
          </cell>
          <cell r="P78">
            <v>138</v>
          </cell>
          <cell r="R78">
            <v>0.4</v>
          </cell>
          <cell r="S78">
            <v>20</v>
          </cell>
          <cell r="T78">
            <v>187</v>
          </cell>
          <cell r="U78">
            <v>7.0000000000000007E-2</v>
          </cell>
          <cell r="V78">
            <v>0.09</v>
          </cell>
          <cell r="W78">
            <v>0.8</v>
          </cell>
          <cell r="X78">
            <v>22</v>
          </cell>
          <cell r="Y78">
            <v>0</v>
          </cell>
          <cell r="Z78">
            <v>0</v>
          </cell>
          <cell r="AA78">
            <v>47</v>
          </cell>
          <cell r="AB78">
            <v>5.8</v>
          </cell>
          <cell r="AC78">
            <v>7.2</v>
          </cell>
          <cell r="AD78">
            <v>4.7</v>
          </cell>
          <cell r="AE78">
            <v>16</v>
          </cell>
          <cell r="AF78">
            <v>100</v>
          </cell>
        </row>
        <row r="79">
          <cell r="A79" t="str">
            <v>A077</v>
          </cell>
          <cell r="B79" t="str">
            <v>ponqué blanco, regular, sin cubierta, horneado</v>
          </cell>
          <cell r="D79">
            <v>22.4</v>
          </cell>
          <cell r="E79">
            <v>403</v>
          </cell>
          <cell r="F79">
            <v>1687</v>
          </cell>
          <cell r="G79">
            <v>5.3</v>
          </cell>
          <cell r="H79">
            <v>19.2</v>
          </cell>
          <cell r="I79">
            <v>51.7</v>
          </cell>
          <cell r="J79">
            <v>50.7</v>
          </cell>
          <cell r="K79">
            <v>1</v>
          </cell>
          <cell r="L79">
            <v>1.4</v>
          </cell>
          <cell r="M79">
            <v>65</v>
          </cell>
          <cell r="N79">
            <v>1.2</v>
          </cell>
          <cell r="O79">
            <v>393</v>
          </cell>
          <cell r="P79">
            <v>136</v>
          </cell>
          <cell r="Q79">
            <v>12.1</v>
          </cell>
          <cell r="R79">
            <v>0.4</v>
          </cell>
          <cell r="S79">
            <v>12</v>
          </cell>
          <cell r="T79">
            <v>100</v>
          </cell>
          <cell r="U79">
            <v>0.04</v>
          </cell>
          <cell r="V79">
            <v>0.13</v>
          </cell>
          <cell r="W79">
            <v>0.3</v>
          </cell>
          <cell r="X79">
            <v>24</v>
          </cell>
          <cell r="Y79">
            <v>0.23</v>
          </cell>
          <cell r="Z79">
            <v>0</v>
          </cell>
          <cell r="AA79">
            <v>81</v>
          </cell>
          <cell r="AB79">
            <v>5.7</v>
          </cell>
          <cell r="AC79">
            <v>9.5</v>
          </cell>
          <cell r="AD79">
            <v>2.9</v>
          </cell>
          <cell r="AE79">
            <v>77</v>
          </cell>
          <cell r="AF79">
            <v>100</v>
          </cell>
        </row>
        <row r="80">
          <cell r="A80" t="str">
            <v>A078</v>
          </cell>
          <cell r="B80" t="str">
            <v>Ponqué negro, cubierto de chocolate, horneado</v>
          </cell>
          <cell r="D80">
            <v>20.5</v>
          </cell>
          <cell r="E80">
            <v>417</v>
          </cell>
          <cell r="F80">
            <v>1744</v>
          </cell>
          <cell r="G80">
            <v>3.5</v>
          </cell>
          <cell r="H80">
            <v>20.100000000000001</v>
          </cell>
          <cell r="I80">
            <v>54.4</v>
          </cell>
          <cell r="J80">
            <v>52.2</v>
          </cell>
          <cell r="K80">
            <v>2.2000000000000002</v>
          </cell>
          <cell r="L80">
            <v>1.6</v>
          </cell>
          <cell r="M80">
            <v>30</v>
          </cell>
          <cell r="N80">
            <v>3</v>
          </cell>
          <cell r="O80">
            <v>348</v>
          </cell>
          <cell r="P80">
            <v>137</v>
          </cell>
          <cell r="R80">
            <v>0.6</v>
          </cell>
          <cell r="S80">
            <v>31</v>
          </cell>
          <cell r="T80">
            <v>270</v>
          </cell>
          <cell r="U80">
            <v>0.09</v>
          </cell>
          <cell r="V80">
            <v>0.06</v>
          </cell>
          <cell r="W80">
            <v>0.8</v>
          </cell>
          <cell r="X80">
            <v>17</v>
          </cell>
          <cell r="Y80">
            <v>0</v>
          </cell>
          <cell r="Z80">
            <v>0</v>
          </cell>
          <cell r="AA80">
            <v>71</v>
          </cell>
          <cell r="AB80">
            <v>5.9</v>
          </cell>
          <cell r="AC80">
            <v>7.3</v>
          </cell>
          <cell r="AD80">
            <v>4.5999999999999996</v>
          </cell>
          <cell r="AE80">
            <v>22</v>
          </cell>
          <cell r="AF80">
            <v>100</v>
          </cell>
        </row>
        <row r="81">
          <cell r="A81" t="str">
            <v>A079</v>
          </cell>
          <cell r="B81" t="str">
            <v>Quinua, cruda</v>
          </cell>
          <cell r="C81" t="str">
            <v>Semilla</v>
          </cell>
          <cell r="D81">
            <v>12</v>
          </cell>
          <cell r="E81">
            <v>376</v>
          </cell>
          <cell r="F81">
            <v>1590</v>
          </cell>
          <cell r="G81">
            <v>14.6</v>
          </cell>
          <cell r="H81">
            <v>4.4000000000000004</v>
          </cell>
          <cell r="I81">
            <v>66.400000000000006</v>
          </cell>
          <cell r="J81">
            <v>59.9</v>
          </cell>
          <cell r="K81">
            <v>6.5</v>
          </cell>
          <cell r="L81">
            <v>2.6</v>
          </cell>
          <cell r="M81">
            <v>55</v>
          </cell>
          <cell r="N81">
            <v>8.4</v>
          </cell>
          <cell r="O81">
            <v>5</v>
          </cell>
          <cell r="P81">
            <v>354</v>
          </cell>
          <cell r="R81">
            <v>3.2</v>
          </cell>
          <cell r="S81">
            <v>202</v>
          </cell>
          <cell r="T81">
            <v>652</v>
          </cell>
          <cell r="U81">
            <v>0.36</v>
          </cell>
          <cell r="V81">
            <v>0.24</v>
          </cell>
          <cell r="W81">
            <v>1.7</v>
          </cell>
          <cell r="X81">
            <v>184</v>
          </cell>
          <cell r="Y81">
            <v>0</v>
          </cell>
          <cell r="Z81">
            <v>0</v>
          </cell>
          <cell r="AA81">
            <v>0</v>
          </cell>
          <cell r="AB81">
            <v>0.6</v>
          </cell>
          <cell r="AC81">
            <v>1.5</v>
          </cell>
          <cell r="AD81">
            <v>2.8</v>
          </cell>
          <cell r="AE81">
            <v>0</v>
          </cell>
          <cell r="AF81">
            <v>100</v>
          </cell>
        </row>
        <row r="82">
          <cell r="A82" t="str">
            <v>A080</v>
          </cell>
          <cell r="B82" t="str">
            <v>Roscas de harina de maíz y cuajada, horneadas</v>
          </cell>
          <cell r="D82">
            <v>20.399999999999999</v>
          </cell>
          <cell r="E82">
            <v>388</v>
          </cell>
          <cell r="F82">
            <v>1629</v>
          </cell>
          <cell r="G82">
            <v>18.600000000000001</v>
          </cell>
          <cell r="H82">
            <v>17.600000000000001</v>
          </cell>
          <cell r="I82">
            <v>38.9</v>
          </cell>
          <cell r="L82">
            <v>4.5</v>
          </cell>
          <cell r="M82">
            <v>372</v>
          </cell>
          <cell r="N82">
            <v>1.3</v>
          </cell>
          <cell r="P82">
            <v>220</v>
          </cell>
          <cell r="U82">
            <v>0.26</v>
          </cell>
          <cell r="V82">
            <v>0.03</v>
          </cell>
          <cell r="W82">
            <v>0.3</v>
          </cell>
          <cell r="Z82">
            <v>0</v>
          </cell>
          <cell r="AA82">
            <v>1</v>
          </cell>
          <cell r="AF82">
            <v>100</v>
          </cell>
        </row>
        <row r="83">
          <cell r="A83" t="str">
            <v>A081</v>
          </cell>
          <cell r="B83" t="str">
            <v>Roscas de harina de maíz, horneadas</v>
          </cell>
          <cell r="D83">
            <v>19.3</v>
          </cell>
          <cell r="E83">
            <v>353</v>
          </cell>
          <cell r="F83">
            <v>1492</v>
          </cell>
          <cell r="G83">
            <v>12.1</v>
          </cell>
          <cell r="H83">
            <v>7.6</v>
          </cell>
          <cell r="I83">
            <v>59.1</v>
          </cell>
          <cell r="L83">
            <v>1.9</v>
          </cell>
          <cell r="M83">
            <v>33</v>
          </cell>
          <cell r="N83">
            <v>5.0999999999999996</v>
          </cell>
          <cell r="P83">
            <v>108</v>
          </cell>
          <cell r="U83">
            <v>0.12</v>
          </cell>
          <cell r="V83">
            <v>0.18</v>
          </cell>
          <cell r="W83">
            <v>1</v>
          </cell>
          <cell r="Z83">
            <v>0</v>
          </cell>
          <cell r="AA83">
            <v>10</v>
          </cell>
          <cell r="AF83">
            <v>100</v>
          </cell>
        </row>
        <row r="84">
          <cell r="A84" t="str">
            <v>A082</v>
          </cell>
          <cell r="B84" t="str">
            <v>Roscas de harina de trigo, horneadas</v>
          </cell>
          <cell r="D84">
            <v>34.200000000000003</v>
          </cell>
          <cell r="E84">
            <v>324</v>
          </cell>
          <cell r="F84">
            <v>1359</v>
          </cell>
          <cell r="G84">
            <v>7.2</v>
          </cell>
          <cell r="H84">
            <v>13.2</v>
          </cell>
          <cell r="I84">
            <v>43.8</v>
          </cell>
          <cell r="J84">
            <v>43.4</v>
          </cell>
          <cell r="K84">
            <v>0.4</v>
          </cell>
          <cell r="L84">
            <v>1.6</v>
          </cell>
          <cell r="M84">
            <v>41</v>
          </cell>
          <cell r="N84">
            <v>2.6</v>
          </cell>
          <cell r="O84">
            <v>281</v>
          </cell>
          <cell r="P84">
            <v>110</v>
          </cell>
          <cell r="Q84">
            <v>15</v>
          </cell>
          <cell r="R84">
            <v>0.3</v>
          </cell>
          <cell r="S84">
            <v>11</v>
          </cell>
          <cell r="T84">
            <v>90</v>
          </cell>
          <cell r="U84">
            <v>0.2</v>
          </cell>
          <cell r="V84">
            <v>0.21</v>
          </cell>
          <cell r="W84">
            <v>1</v>
          </cell>
          <cell r="X84">
            <v>39</v>
          </cell>
          <cell r="Y84">
            <v>0.24</v>
          </cell>
          <cell r="Z84">
            <v>0</v>
          </cell>
          <cell r="AA84">
            <v>41</v>
          </cell>
          <cell r="AB84">
            <v>7.9</v>
          </cell>
          <cell r="AC84">
            <v>3.9</v>
          </cell>
          <cell r="AD84">
            <v>0.8</v>
          </cell>
          <cell r="AE84">
            <v>41</v>
          </cell>
          <cell r="AF84">
            <v>100</v>
          </cell>
        </row>
        <row r="85">
          <cell r="A85" t="str">
            <v>A083</v>
          </cell>
          <cell r="B85" t="str">
            <v>Roscón, relleno de arequipe, horneado</v>
          </cell>
          <cell r="D85">
            <v>20.100000000000001</v>
          </cell>
          <cell r="E85">
            <v>349</v>
          </cell>
          <cell r="F85">
            <v>1475</v>
          </cell>
          <cell r="G85">
            <v>6.2</v>
          </cell>
          <cell r="H85">
            <v>6.6</v>
          </cell>
          <cell r="I85">
            <v>66.099999999999994</v>
          </cell>
          <cell r="L85">
            <v>0.9</v>
          </cell>
          <cell r="M85">
            <v>58</v>
          </cell>
          <cell r="N85">
            <v>3.8</v>
          </cell>
          <cell r="O85">
            <v>757</v>
          </cell>
          <cell r="S85">
            <v>25</v>
          </cell>
          <cell r="T85">
            <v>460</v>
          </cell>
          <cell r="AF85">
            <v>100</v>
          </cell>
        </row>
        <row r="86">
          <cell r="A86" t="str">
            <v>A084</v>
          </cell>
          <cell r="B86" t="str">
            <v>Roscón, relleno de bocadillo, horneado</v>
          </cell>
          <cell r="D86">
            <v>21</v>
          </cell>
          <cell r="E86">
            <v>345</v>
          </cell>
          <cell r="F86">
            <v>1457</v>
          </cell>
          <cell r="G86">
            <v>7.9</v>
          </cell>
          <cell r="H86">
            <v>6.8</v>
          </cell>
          <cell r="I86">
            <v>62.9</v>
          </cell>
          <cell r="L86">
            <v>1.4</v>
          </cell>
          <cell r="M86">
            <v>36</v>
          </cell>
          <cell r="N86">
            <v>4</v>
          </cell>
          <cell r="O86">
            <v>606</v>
          </cell>
          <cell r="R86">
            <v>54.2</v>
          </cell>
          <cell r="S86">
            <v>15</v>
          </cell>
          <cell r="T86">
            <v>342</v>
          </cell>
          <cell r="AF86">
            <v>100</v>
          </cell>
        </row>
        <row r="87">
          <cell r="A87" t="str">
            <v>A085</v>
          </cell>
          <cell r="B87" t="str">
            <v>Semolina, enriquecida, cruda</v>
          </cell>
          <cell r="D87">
            <v>12.7</v>
          </cell>
          <cell r="E87">
            <v>362</v>
          </cell>
          <cell r="F87">
            <v>1534</v>
          </cell>
          <cell r="G87">
            <v>12.7</v>
          </cell>
          <cell r="H87">
            <v>1.6</v>
          </cell>
          <cell r="I87">
            <v>72.3</v>
          </cell>
          <cell r="J87">
            <v>68.400000000000006</v>
          </cell>
          <cell r="K87">
            <v>3.9</v>
          </cell>
          <cell r="L87">
            <v>0.8</v>
          </cell>
          <cell r="M87">
            <v>20</v>
          </cell>
          <cell r="N87">
            <v>2.4</v>
          </cell>
          <cell r="O87">
            <v>1</v>
          </cell>
          <cell r="P87">
            <v>93</v>
          </cell>
          <cell r="R87">
            <v>1.1000000000000001</v>
          </cell>
          <cell r="S87">
            <v>47</v>
          </cell>
          <cell r="T87">
            <v>186</v>
          </cell>
          <cell r="U87">
            <v>0.34</v>
          </cell>
          <cell r="V87">
            <v>0.36</v>
          </cell>
          <cell r="W87">
            <v>3.2</v>
          </cell>
          <cell r="X87">
            <v>261</v>
          </cell>
          <cell r="Y87">
            <v>0</v>
          </cell>
          <cell r="Z87">
            <v>0</v>
          </cell>
          <cell r="AA87">
            <v>0</v>
          </cell>
          <cell r="AB87">
            <v>0.2</v>
          </cell>
          <cell r="AC87">
            <v>0.1</v>
          </cell>
          <cell r="AD87">
            <v>0.4</v>
          </cell>
          <cell r="AE87">
            <v>0</v>
          </cell>
          <cell r="AF87">
            <v>100</v>
          </cell>
        </row>
        <row r="88">
          <cell r="A88" t="str">
            <v>A086</v>
          </cell>
          <cell r="B88" t="str">
            <v>Semolina, sin enriquecer, cruda</v>
          </cell>
          <cell r="D88">
            <v>12.9</v>
          </cell>
          <cell r="E88">
            <v>362</v>
          </cell>
          <cell r="F88">
            <v>1536</v>
          </cell>
          <cell r="G88">
            <v>12.7</v>
          </cell>
          <cell r="H88">
            <v>1.8</v>
          </cell>
          <cell r="I88">
            <v>71.900000000000006</v>
          </cell>
          <cell r="J88">
            <v>68</v>
          </cell>
          <cell r="K88">
            <v>3.9</v>
          </cell>
          <cell r="L88">
            <v>0.8</v>
          </cell>
          <cell r="M88">
            <v>18</v>
          </cell>
          <cell r="N88">
            <v>1</v>
          </cell>
          <cell r="O88">
            <v>1</v>
          </cell>
          <cell r="P88">
            <v>110</v>
          </cell>
          <cell r="R88">
            <v>1.1000000000000001</v>
          </cell>
          <cell r="S88">
            <v>47</v>
          </cell>
          <cell r="T88">
            <v>186</v>
          </cell>
          <cell r="U88">
            <v>0.28999999999999998</v>
          </cell>
          <cell r="V88">
            <v>0.08</v>
          </cell>
          <cell r="W88">
            <v>3.3</v>
          </cell>
          <cell r="X88">
            <v>72</v>
          </cell>
          <cell r="Y88">
            <v>0</v>
          </cell>
          <cell r="Z88">
            <v>0</v>
          </cell>
          <cell r="AA88">
            <v>0</v>
          </cell>
          <cell r="AB88">
            <v>0.2</v>
          </cell>
          <cell r="AC88">
            <v>0.1</v>
          </cell>
          <cell r="AD88">
            <v>0.4</v>
          </cell>
          <cell r="AE88">
            <v>0</v>
          </cell>
          <cell r="AF88">
            <v>100</v>
          </cell>
        </row>
        <row r="89">
          <cell r="A89" t="str">
            <v>A087</v>
          </cell>
          <cell r="B89" t="str">
            <v>Tostadas o calados, horneados</v>
          </cell>
          <cell r="D89">
            <v>9</v>
          </cell>
          <cell r="E89">
            <v>398</v>
          </cell>
          <cell r="F89">
            <v>1682</v>
          </cell>
          <cell r="G89">
            <v>10</v>
          </cell>
          <cell r="H89">
            <v>6.8</v>
          </cell>
          <cell r="I89">
            <v>72.3</v>
          </cell>
          <cell r="J89">
            <v>68.7</v>
          </cell>
          <cell r="K89">
            <v>3.6</v>
          </cell>
          <cell r="L89">
            <v>1.8</v>
          </cell>
          <cell r="M89">
            <v>40</v>
          </cell>
          <cell r="N89">
            <v>3.6</v>
          </cell>
          <cell r="O89">
            <v>570</v>
          </cell>
          <cell r="P89">
            <v>139</v>
          </cell>
          <cell r="Q89">
            <v>7</v>
          </cell>
          <cell r="R89">
            <v>0.9</v>
          </cell>
          <cell r="S89">
            <v>26</v>
          </cell>
          <cell r="T89">
            <v>122</v>
          </cell>
          <cell r="U89">
            <v>0.4</v>
          </cell>
          <cell r="V89">
            <v>0.37</v>
          </cell>
          <cell r="W89">
            <v>1.5</v>
          </cell>
          <cell r="X89">
            <v>103</v>
          </cell>
          <cell r="Y89">
            <v>0.05</v>
          </cell>
          <cell r="Z89">
            <v>0</v>
          </cell>
          <cell r="AA89">
            <v>0</v>
          </cell>
          <cell r="AB89">
            <v>0.7</v>
          </cell>
          <cell r="AC89">
            <v>0.6</v>
          </cell>
          <cell r="AD89">
            <v>1.4</v>
          </cell>
          <cell r="AE89">
            <v>0</v>
          </cell>
          <cell r="AF89">
            <v>100</v>
          </cell>
        </row>
        <row r="90">
          <cell r="A90" t="str">
            <v>A088</v>
          </cell>
          <cell r="B90" t="str">
            <v>Trigo blando, crudo</v>
          </cell>
          <cell r="C90" t="str">
            <v>Semilla</v>
          </cell>
          <cell r="D90">
            <v>13.5</v>
          </cell>
          <cell r="E90">
            <v>373</v>
          </cell>
          <cell r="F90">
            <v>1577</v>
          </cell>
          <cell r="G90">
            <v>10.1</v>
          </cell>
          <cell r="H90">
            <v>1.6</v>
          </cell>
          <cell r="I90">
            <v>73.3</v>
          </cell>
          <cell r="J90">
            <v>60.9</v>
          </cell>
          <cell r="K90">
            <v>12.5</v>
          </cell>
          <cell r="L90">
            <v>1.5</v>
          </cell>
          <cell r="M90">
            <v>35</v>
          </cell>
          <cell r="N90">
            <v>4.2</v>
          </cell>
          <cell r="O90">
            <v>2</v>
          </cell>
          <cell r="P90">
            <v>359</v>
          </cell>
          <cell r="R90">
            <v>3.1</v>
          </cell>
          <cell r="S90">
            <v>90</v>
          </cell>
          <cell r="T90">
            <v>435</v>
          </cell>
          <cell r="U90">
            <v>0.46</v>
          </cell>
          <cell r="V90">
            <v>0.13</v>
          </cell>
          <cell r="W90">
            <v>4.8</v>
          </cell>
          <cell r="X90">
            <v>41</v>
          </cell>
          <cell r="Y90">
            <v>0</v>
          </cell>
          <cell r="Z90">
            <v>0</v>
          </cell>
          <cell r="AA90">
            <v>0</v>
          </cell>
          <cell r="AB90">
            <v>0.3</v>
          </cell>
          <cell r="AC90">
            <v>0.2</v>
          </cell>
          <cell r="AD90">
            <v>0.8</v>
          </cell>
          <cell r="AE90">
            <v>0</v>
          </cell>
          <cell r="AF90">
            <v>100</v>
          </cell>
        </row>
        <row r="91">
          <cell r="A91" t="str">
            <v>A089</v>
          </cell>
          <cell r="B91" t="str">
            <v>Trigo duro, crudo</v>
          </cell>
          <cell r="C91" t="str">
            <v>Semilla</v>
          </cell>
          <cell r="D91">
            <v>13</v>
          </cell>
          <cell r="E91">
            <v>375</v>
          </cell>
          <cell r="F91">
            <v>1585</v>
          </cell>
          <cell r="G91">
            <v>11.3</v>
          </cell>
          <cell r="H91">
            <v>1.8</v>
          </cell>
          <cell r="I91">
            <v>72.400000000000006</v>
          </cell>
          <cell r="J91">
            <v>60.2</v>
          </cell>
          <cell r="K91">
            <v>12.2</v>
          </cell>
          <cell r="L91">
            <v>1.5</v>
          </cell>
          <cell r="M91">
            <v>31</v>
          </cell>
          <cell r="N91">
            <v>3.9</v>
          </cell>
          <cell r="O91">
            <v>2</v>
          </cell>
          <cell r="P91">
            <v>146</v>
          </cell>
          <cell r="Q91">
            <v>0.6</v>
          </cell>
          <cell r="R91">
            <v>3.6</v>
          </cell>
          <cell r="S91">
            <v>93</v>
          </cell>
          <cell r="T91">
            <v>411</v>
          </cell>
          <cell r="U91">
            <v>0.38</v>
          </cell>
          <cell r="V91">
            <v>0.12</v>
          </cell>
          <cell r="W91">
            <v>4.5999999999999996</v>
          </cell>
          <cell r="X91">
            <v>38</v>
          </cell>
          <cell r="Y91">
            <v>0</v>
          </cell>
          <cell r="Z91">
            <v>0</v>
          </cell>
          <cell r="AA91">
            <v>0</v>
          </cell>
          <cell r="AB91">
            <v>0.3</v>
          </cell>
          <cell r="AC91">
            <v>0.2</v>
          </cell>
          <cell r="AD91">
            <v>0.9</v>
          </cell>
          <cell r="AE91">
            <v>0</v>
          </cell>
          <cell r="AF91">
            <v>100</v>
          </cell>
        </row>
        <row r="92">
          <cell r="A92" t="str">
            <v>B001</v>
          </cell>
          <cell r="B92" t="str">
            <v>Aceituna, cruda</v>
          </cell>
          <cell r="C92" t="str">
            <v>Pulpa sin semilla</v>
          </cell>
          <cell r="D92">
            <v>74.8</v>
          </cell>
          <cell r="E92">
            <v>176</v>
          </cell>
          <cell r="F92">
            <v>730</v>
          </cell>
          <cell r="G92">
            <v>1.1000000000000001</v>
          </cell>
          <cell r="H92">
            <v>14.7</v>
          </cell>
          <cell r="I92">
            <v>8.3000000000000007</v>
          </cell>
          <cell r="J92">
            <v>5</v>
          </cell>
          <cell r="K92">
            <v>3.3</v>
          </cell>
          <cell r="L92">
            <v>1.1000000000000001</v>
          </cell>
          <cell r="M92">
            <v>52</v>
          </cell>
          <cell r="N92">
            <v>0.5</v>
          </cell>
          <cell r="O92">
            <v>1556</v>
          </cell>
          <cell r="P92">
            <v>7</v>
          </cell>
          <cell r="R92">
            <v>0</v>
          </cell>
          <cell r="S92">
            <v>11</v>
          </cell>
          <cell r="T92">
            <v>42</v>
          </cell>
          <cell r="U92">
            <v>0.02</v>
          </cell>
          <cell r="V92">
            <v>0.01</v>
          </cell>
          <cell r="W92">
            <v>0.2</v>
          </cell>
          <cell r="X92">
            <v>3</v>
          </cell>
          <cell r="Y92">
            <v>0</v>
          </cell>
          <cell r="Z92">
            <v>1</v>
          </cell>
          <cell r="AA92">
            <v>24</v>
          </cell>
          <cell r="AF92">
            <v>100</v>
          </cell>
        </row>
        <row r="93">
          <cell r="A93" t="str">
            <v>B002</v>
          </cell>
          <cell r="B93" t="str">
            <v>Aceitunas, encurtidas</v>
          </cell>
          <cell r="C93" t="str">
            <v>Pulpa sin semilla</v>
          </cell>
          <cell r="D93">
            <v>75.8</v>
          </cell>
          <cell r="E93">
            <v>153</v>
          </cell>
          <cell r="F93">
            <v>632</v>
          </cell>
          <cell r="G93">
            <v>1.2</v>
          </cell>
          <cell r="H93">
            <v>13.6</v>
          </cell>
          <cell r="I93">
            <v>4.8</v>
          </cell>
          <cell r="J93">
            <v>1.5</v>
          </cell>
          <cell r="K93">
            <v>3.3</v>
          </cell>
          <cell r="L93">
            <v>4.5999999999999996</v>
          </cell>
          <cell r="M93">
            <v>56</v>
          </cell>
          <cell r="N93">
            <v>0.5</v>
          </cell>
          <cell r="O93">
            <v>1842</v>
          </cell>
          <cell r="P93">
            <v>5</v>
          </cell>
          <cell r="R93">
            <v>0</v>
          </cell>
          <cell r="S93">
            <v>11</v>
          </cell>
          <cell r="T93">
            <v>42</v>
          </cell>
          <cell r="U93">
            <v>0.03</v>
          </cell>
          <cell r="V93">
            <v>0.01</v>
          </cell>
          <cell r="W93">
            <v>0</v>
          </cell>
          <cell r="X93">
            <v>2</v>
          </cell>
          <cell r="Y93">
            <v>0</v>
          </cell>
          <cell r="Z93">
            <v>0</v>
          </cell>
          <cell r="AA93">
            <v>29</v>
          </cell>
          <cell r="AF93">
            <v>100</v>
          </cell>
        </row>
        <row r="94">
          <cell r="A94" t="str">
            <v>B003</v>
          </cell>
          <cell r="B94" t="str">
            <v>Acelga, hojas, cruda</v>
          </cell>
          <cell r="C94" t="str">
            <v>Hojas</v>
          </cell>
          <cell r="D94">
            <v>90</v>
          </cell>
          <cell r="E94">
            <v>38</v>
          </cell>
          <cell r="F94">
            <v>161</v>
          </cell>
          <cell r="G94">
            <v>2.4</v>
          </cell>
          <cell r="H94">
            <v>0.2</v>
          </cell>
          <cell r="I94">
            <v>5.3</v>
          </cell>
          <cell r="J94">
            <v>2.5</v>
          </cell>
          <cell r="K94">
            <v>2.8</v>
          </cell>
          <cell r="L94">
            <v>2.1</v>
          </cell>
          <cell r="M94">
            <v>49</v>
          </cell>
          <cell r="N94">
            <v>1.8</v>
          </cell>
          <cell r="O94">
            <v>212</v>
          </cell>
          <cell r="P94">
            <v>52</v>
          </cell>
          <cell r="R94">
            <v>0.4</v>
          </cell>
          <cell r="S94">
            <v>81</v>
          </cell>
          <cell r="T94">
            <v>441</v>
          </cell>
          <cell r="U94">
            <v>7.0000000000000007E-2</v>
          </cell>
          <cell r="V94">
            <v>0.15</v>
          </cell>
          <cell r="W94">
            <v>0.4</v>
          </cell>
          <cell r="X94">
            <v>165</v>
          </cell>
          <cell r="Y94">
            <v>0</v>
          </cell>
          <cell r="Z94">
            <v>30</v>
          </cell>
          <cell r="AA94">
            <v>413</v>
          </cell>
          <cell r="AF94">
            <v>85</v>
          </cell>
        </row>
        <row r="95">
          <cell r="A95" t="str">
            <v>B004</v>
          </cell>
          <cell r="B95" t="str">
            <v>Acelga, tallos, cruda</v>
          </cell>
          <cell r="C95" t="str">
            <v>Tallos</v>
          </cell>
          <cell r="D95">
            <v>94.5</v>
          </cell>
          <cell r="E95">
            <v>19</v>
          </cell>
          <cell r="F95">
            <v>79</v>
          </cell>
          <cell r="G95">
            <v>0.8</v>
          </cell>
          <cell r="H95">
            <v>0.1</v>
          </cell>
          <cell r="I95">
            <v>3</v>
          </cell>
          <cell r="J95">
            <v>1.6</v>
          </cell>
          <cell r="K95">
            <v>1.4</v>
          </cell>
          <cell r="L95">
            <v>1.6</v>
          </cell>
          <cell r="M95">
            <v>31</v>
          </cell>
          <cell r="N95">
            <v>0.8</v>
          </cell>
          <cell r="O95">
            <v>150</v>
          </cell>
          <cell r="P95">
            <v>14</v>
          </cell>
          <cell r="Q95">
            <v>1</v>
          </cell>
          <cell r="R95">
            <v>0.3</v>
          </cell>
          <cell r="S95">
            <v>10</v>
          </cell>
          <cell r="T95">
            <v>427</v>
          </cell>
          <cell r="U95">
            <v>0.02</v>
          </cell>
          <cell r="V95">
            <v>0.03</v>
          </cell>
          <cell r="W95">
            <v>0.1</v>
          </cell>
          <cell r="X95">
            <v>22</v>
          </cell>
          <cell r="Y95">
            <v>0</v>
          </cell>
          <cell r="Z95">
            <v>3</v>
          </cell>
          <cell r="AA95">
            <v>263</v>
          </cell>
          <cell r="AF95">
            <v>100</v>
          </cell>
        </row>
        <row r="96">
          <cell r="A96" t="str">
            <v>B005</v>
          </cell>
          <cell r="B96" t="str">
            <v>Ahuyama, cocida, sin sal</v>
          </cell>
          <cell r="C96" t="str">
            <v>Pulpa sin semillas</v>
          </cell>
          <cell r="D96">
            <v>89.2</v>
          </cell>
          <cell r="E96">
            <v>48</v>
          </cell>
          <cell r="F96">
            <v>201</v>
          </cell>
          <cell r="G96">
            <v>0.7</v>
          </cell>
          <cell r="H96">
            <v>0.7</v>
          </cell>
          <cell r="I96">
            <v>8.4</v>
          </cell>
          <cell r="J96">
            <v>5.9</v>
          </cell>
          <cell r="K96">
            <v>2.5</v>
          </cell>
          <cell r="L96">
            <v>1</v>
          </cell>
          <cell r="M96">
            <v>14</v>
          </cell>
          <cell r="N96">
            <v>0.3</v>
          </cell>
          <cell r="O96">
            <v>1</v>
          </cell>
          <cell r="P96">
            <v>24</v>
          </cell>
          <cell r="R96">
            <v>0.2</v>
          </cell>
          <cell r="S96">
            <v>11</v>
          </cell>
          <cell r="T96">
            <v>218</v>
          </cell>
          <cell r="U96">
            <v>0.05</v>
          </cell>
          <cell r="V96">
            <v>0.04</v>
          </cell>
          <cell r="W96">
            <v>0.3</v>
          </cell>
          <cell r="Y96">
            <v>0</v>
          </cell>
          <cell r="Z96">
            <v>3</v>
          </cell>
          <cell r="AA96">
            <v>1093</v>
          </cell>
          <cell r="AF96">
            <v>100</v>
          </cell>
        </row>
        <row r="97">
          <cell r="A97" t="str">
            <v>B006</v>
          </cell>
          <cell r="B97" t="str">
            <v>Ahuyama, cruda</v>
          </cell>
          <cell r="C97" t="str">
            <v>Pulpa sin semillas</v>
          </cell>
          <cell r="D97">
            <v>92.7</v>
          </cell>
          <cell r="E97">
            <v>30</v>
          </cell>
          <cell r="F97">
            <v>126</v>
          </cell>
          <cell r="G97">
            <v>0.8</v>
          </cell>
          <cell r="H97">
            <v>0.2</v>
          </cell>
          <cell r="I97">
            <v>5.8</v>
          </cell>
          <cell r="J97">
            <v>4.7</v>
          </cell>
          <cell r="K97">
            <v>1.1000000000000001</v>
          </cell>
          <cell r="L97">
            <v>0.6</v>
          </cell>
          <cell r="M97">
            <v>20</v>
          </cell>
          <cell r="N97">
            <v>0.8</v>
          </cell>
          <cell r="O97">
            <v>1</v>
          </cell>
          <cell r="P97">
            <v>34</v>
          </cell>
          <cell r="R97">
            <v>0.2</v>
          </cell>
          <cell r="S97">
            <v>12</v>
          </cell>
          <cell r="T97">
            <v>340</v>
          </cell>
          <cell r="U97">
            <v>0.05</v>
          </cell>
          <cell r="V97">
            <v>0.05</v>
          </cell>
          <cell r="W97">
            <v>0.6</v>
          </cell>
          <cell r="X97">
            <v>16</v>
          </cell>
          <cell r="Y97">
            <v>0</v>
          </cell>
          <cell r="Z97">
            <v>9</v>
          </cell>
          <cell r="AA97">
            <v>1775</v>
          </cell>
          <cell r="AF97">
            <v>85</v>
          </cell>
        </row>
        <row r="98">
          <cell r="A98" t="str">
            <v>B007</v>
          </cell>
          <cell r="B98" t="str">
            <v>Ají dulce, crudo</v>
          </cell>
          <cell r="C98" t="str">
            <v>Pulpa sin semillas</v>
          </cell>
          <cell r="D98">
            <v>91.9</v>
          </cell>
          <cell r="E98">
            <v>42</v>
          </cell>
          <cell r="F98">
            <v>177</v>
          </cell>
          <cell r="G98">
            <v>1</v>
          </cell>
          <cell r="H98">
            <v>1.6</v>
          </cell>
          <cell r="I98">
            <v>5.0999999999999996</v>
          </cell>
          <cell r="J98">
            <v>3.3</v>
          </cell>
          <cell r="K98">
            <v>1.8</v>
          </cell>
          <cell r="L98">
            <v>0.5</v>
          </cell>
          <cell r="M98">
            <v>13</v>
          </cell>
          <cell r="N98">
            <v>1</v>
          </cell>
          <cell r="O98">
            <v>2</v>
          </cell>
          <cell r="P98">
            <v>29</v>
          </cell>
          <cell r="R98">
            <v>0.2</v>
          </cell>
          <cell r="S98">
            <v>12</v>
          </cell>
          <cell r="T98">
            <v>211</v>
          </cell>
          <cell r="U98">
            <v>7.0000000000000007E-2</v>
          </cell>
          <cell r="V98">
            <v>0.09</v>
          </cell>
          <cell r="W98">
            <v>1.6</v>
          </cell>
          <cell r="X98">
            <v>18</v>
          </cell>
          <cell r="Y98">
            <v>0</v>
          </cell>
          <cell r="Z98">
            <v>100</v>
          </cell>
          <cell r="AA98">
            <v>460</v>
          </cell>
          <cell r="AF98">
            <v>90</v>
          </cell>
        </row>
        <row r="99">
          <cell r="A99" t="str">
            <v>B008</v>
          </cell>
          <cell r="B99" t="str">
            <v>Ají rojo, crudo</v>
          </cell>
          <cell r="C99" t="str">
            <v>Pulpa sin semillas</v>
          </cell>
          <cell r="D99">
            <v>80.099999999999994</v>
          </cell>
          <cell r="E99">
            <v>80</v>
          </cell>
          <cell r="F99">
            <v>338</v>
          </cell>
          <cell r="G99">
            <v>1.7</v>
          </cell>
          <cell r="H99">
            <v>0.4</v>
          </cell>
          <cell r="I99">
            <v>16.600000000000001</v>
          </cell>
          <cell r="J99">
            <v>15.1</v>
          </cell>
          <cell r="K99">
            <v>1.5</v>
          </cell>
          <cell r="L99">
            <v>1.2</v>
          </cell>
          <cell r="M99">
            <v>19</v>
          </cell>
          <cell r="N99">
            <v>1.1000000000000001</v>
          </cell>
          <cell r="O99">
            <v>8</v>
          </cell>
          <cell r="P99">
            <v>48</v>
          </cell>
          <cell r="R99">
            <v>0.3</v>
          </cell>
          <cell r="S99">
            <v>23</v>
          </cell>
          <cell r="T99">
            <v>334</v>
          </cell>
          <cell r="U99">
            <v>0.08</v>
          </cell>
          <cell r="V99">
            <v>0.12</v>
          </cell>
          <cell r="W99">
            <v>1.4</v>
          </cell>
          <cell r="X99">
            <v>23</v>
          </cell>
          <cell r="Y99">
            <v>0</v>
          </cell>
          <cell r="Z99">
            <v>234</v>
          </cell>
          <cell r="AA99">
            <v>544</v>
          </cell>
          <cell r="AF99">
            <v>90</v>
          </cell>
        </row>
        <row r="100">
          <cell r="A100" t="str">
            <v>B009</v>
          </cell>
          <cell r="B100" t="str">
            <v>Ajo, crudo</v>
          </cell>
          <cell r="C100" t="str">
            <v>Pulpa</v>
          </cell>
          <cell r="D100">
            <v>64.2</v>
          </cell>
          <cell r="E100">
            <v>144</v>
          </cell>
          <cell r="F100">
            <v>611</v>
          </cell>
          <cell r="G100">
            <v>4.7</v>
          </cell>
          <cell r="H100">
            <v>0.3</v>
          </cell>
          <cell r="I100">
            <v>29.3</v>
          </cell>
          <cell r="J100">
            <v>26.5</v>
          </cell>
          <cell r="K100">
            <v>2.8</v>
          </cell>
          <cell r="L100">
            <v>1.5</v>
          </cell>
          <cell r="M100">
            <v>40</v>
          </cell>
          <cell r="N100">
            <v>1.3</v>
          </cell>
          <cell r="O100">
            <v>19</v>
          </cell>
          <cell r="P100">
            <v>135</v>
          </cell>
          <cell r="Q100">
            <v>4.7</v>
          </cell>
          <cell r="R100">
            <v>1</v>
          </cell>
          <cell r="S100">
            <v>23</v>
          </cell>
          <cell r="T100">
            <v>520</v>
          </cell>
          <cell r="U100">
            <v>0.12</v>
          </cell>
          <cell r="V100">
            <v>7.0000000000000007E-2</v>
          </cell>
          <cell r="W100">
            <v>0.7</v>
          </cell>
          <cell r="X100">
            <v>4</v>
          </cell>
          <cell r="Y100">
            <v>0</v>
          </cell>
          <cell r="Z100">
            <v>9</v>
          </cell>
          <cell r="AA100">
            <v>0</v>
          </cell>
          <cell r="AF100">
            <v>95</v>
          </cell>
        </row>
        <row r="101">
          <cell r="A101" t="str">
            <v>B010</v>
          </cell>
          <cell r="B101" t="str">
            <v>Alcachofa, cruda</v>
          </cell>
          <cell r="C101" t="str">
            <v>Flor</v>
          </cell>
          <cell r="D101">
            <v>86.4</v>
          </cell>
          <cell r="E101">
            <v>61</v>
          </cell>
          <cell r="F101">
            <v>257</v>
          </cell>
          <cell r="G101">
            <v>2.6</v>
          </cell>
          <cell r="H101">
            <v>0.2</v>
          </cell>
          <cell r="I101">
            <v>9.6999999999999993</v>
          </cell>
          <cell r="J101">
            <v>4.5999999999999996</v>
          </cell>
          <cell r="K101">
            <v>5.0999999999999996</v>
          </cell>
          <cell r="L101">
            <v>1.1000000000000001</v>
          </cell>
          <cell r="M101">
            <v>47</v>
          </cell>
          <cell r="N101">
            <v>0.9</v>
          </cell>
          <cell r="O101">
            <v>94</v>
          </cell>
          <cell r="P101">
            <v>66</v>
          </cell>
          <cell r="Q101">
            <v>1</v>
          </cell>
          <cell r="R101">
            <v>0.5</v>
          </cell>
          <cell r="S101">
            <v>60</v>
          </cell>
          <cell r="T101">
            <v>368</v>
          </cell>
          <cell r="U101">
            <v>0.06</v>
          </cell>
          <cell r="V101">
            <v>0.06</v>
          </cell>
          <cell r="W101">
            <v>0.8</v>
          </cell>
          <cell r="X101">
            <v>68</v>
          </cell>
          <cell r="Y101">
            <v>0</v>
          </cell>
          <cell r="Z101">
            <v>10</v>
          </cell>
          <cell r="AA101">
            <v>6</v>
          </cell>
          <cell r="AF101">
            <v>30</v>
          </cell>
        </row>
        <row r="102">
          <cell r="A102" t="str">
            <v>B011</v>
          </cell>
          <cell r="B102" t="str">
            <v>Alcaparras, encurtidas</v>
          </cell>
          <cell r="C102" t="str">
            <v>Pulpa</v>
          </cell>
          <cell r="D102">
            <v>85</v>
          </cell>
          <cell r="E102">
            <v>39</v>
          </cell>
          <cell r="F102">
            <v>161</v>
          </cell>
          <cell r="G102">
            <v>2.2999999999999998</v>
          </cell>
          <cell r="H102">
            <v>0.9</v>
          </cell>
          <cell r="I102">
            <v>3.8</v>
          </cell>
          <cell r="J102">
            <v>0.6</v>
          </cell>
          <cell r="K102">
            <v>3.2</v>
          </cell>
          <cell r="L102">
            <v>8</v>
          </cell>
          <cell r="M102">
            <v>40</v>
          </cell>
          <cell r="N102">
            <v>1.7</v>
          </cell>
          <cell r="O102">
            <v>2348</v>
          </cell>
          <cell r="P102">
            <v>8</v>
          </cell>
          <cell r="R102">
            <v>0.3</v>
          </cell>
          <cell r="S102">
            <v>33</v>
          </cell>
          <cell r="T102">
            <v>40</v>
          </cell>
          <cell r="U102">
            <v>0.02</v>
          </cell>
          <cell r="V102">
            <v>0.15</v>
          </cell>
          <cell r="W102">
            <v>0.7</v>
          </cell>
          <cell r="X102">
            <v>23</v>
          </cell>
          <cell r="Y102">
            <v>0</v>
          </cell>
          <cell r="Z102">
            <v>4</v>
          </cell>
          <cell r="AA102">
            <v>1</v>
          </cell>
          <cell r="AF102">
            <v>100</v>
          </cell>
        </row>
        <row r="103">
          <cell r="A103" t="str">
            <v>B012</v>
          </cell>
          <cell r="B103" t="str">
            <v>Almidón de achira, crudo</v>
          </cell>
          <cell r="D103">
            <v>17.100000000000001</v>
          </cell>
          <cell r="E103">
            <v>331</v>
          </cell>
          <cell r="F103">
            <v>1407</v>
          </cell>
          <cell r="G103">
            <v>0.4</v>
          </cell>
          <cell r="H103">
            <v>0.1</v>
          </cell>
          <cell r="I103">
            <v>82.1</v>
          </cell>
          <cell r="J103">
            <v>82.1</v>
          </cell>
          <cell r="K103">
            <v>0</v>
          </cell>
          <cell r="L103">
            <v>0.3</v>
          </cell>
          <cell r="Y103">
            <v>0</v>
          </cell>
          <cell r="AF103">
            <v>100</v>
          </cell>
        </row>
        <row r="104">
          <cell r="A104" t="str">
            <v>B013</v>
          </cell>
          <cell r="B104" t="str">
            <v>Almidón de yuca, crudo</v>
          </cell>
          <cell r="D104">
            <v>15.1</v>
          </cell>
          <cell r="E104">
            <v>340</v>
          </cell>
          <cell r="F104">
            <v>1445</v>
          </cell>
          <cell r="G104">
            <v>0.4</v>
          </cell>
          <cell r="H104">
            <v>0.4</v>
          </cell>
          <cell r="I104">
            <v>83.6</v>
          </cell>
          <cell r="J104">
            <v>83.3</v>
          </cell>
          <cell r="K104">
            <v>0.3</v>
          </cell>
          <cell r="L104">
            <v>0.5</v>
          </cell>
          <cell r="M104">
            <v>27</v>
          </cell>
          <cell r="N104">
            <v>0.4</v>
          </cell>
          <cell r="O104">
            <v>31</v>
          </cell>
          <cell r="P104">
            <v>16</v>
          </cell>
          <cell r="R104">
            <v>0.7</v>
          </cell>
          <cell r="S104">
            <v>46</v>
          </cell>
          <cell r="T104">
            <v>48</v>
          </cell>
          <cell r="U104">
            <v>0.01</v>
          </cell>
          <cell r="V104">
            <v>0.02</v>
          </cell>
          <cell r="W104">
            <v>0.5</v>
          </cell>
          <cell r="X104">
            <v>59</v>
          </cell>
          <cell r="Y104">
            <v>0</v>
          </cell>
          <cell r="AA104">
            <v>0</v>
          </cell>
          <cell r="AF104">
            <v>100</v>
          </cell>
        </row>
        <row r="105">
          <cell r="A105" t="str">
            <v>B014</v>
          </cell>
          <cell r="B105" t="str">
            <v>Apio, crudo</v>
          </cell>
          <cell r="C105" t="str">
            <v>Tallos</v>
          </cell>
          <cell r="D105">
            <v>93.7</v>
          </cell>
          <cell r="E105">
            <v>26</v>
          </cell>
          <cell r="F105">
            <v>111</v>
          </cell>
          <cell r="G105">
            <v>0.7</v>
          </cell>
          <cell r="H105">
            <v>0.2</v>
          </cell>
          <cell r="I105">
            <v>4.5999999999999996</v>
          </cell>
          <cell r="J105">
            <v>2.7</v>
          </cell>
          <cell r="K105">
            <v>1.9</v>
          </cell>
          <cell r="L105">
            <v>0.8</v>
          </cell>
          <cell r="M105">
            <v>42</v>
          </cell>
          <cell r="N105">
            <v>0.4</v>
          </cell>
          <cell r="O105">
            <v>80</v>
          </cell>
          <cell r="P105">
            <v>33</v>
          </cell>
          <cell r="Q105">
            <v>0</v>
          </cell>
          <cell r="R105">
            <v>0.2</v>
          </cell>
          <cell r="S105">
            <v>14</v>
          </cell>
          <cell r="T105">
            <v>367</v>
          </cell>
          <cell r="U105">
            <v>0.04</v>
          </cell>
          <cell r="V105">
            <v>0.04</v>
          </cell>
          <cell r="W105">
            <v>0.3</v>
          </cell>
          <cell r="X105">
            <v>36</v>
          </cell>
          <cell r="Y105">
            <v>0</v>
          </cell>
          <cell r="Z105">
            <v>5</v>
          </cell>
          <cell r="AA105">
            <v>22</v>
          </cell>
          <cell r="AF105">
            <v>50</v>
          </cell>
        </row>
        <row r="106">
          <cell r="A106" t="str">
            <v>B015</v>
          </cell>
          <cell r="B106" t="str">
            <v>Arracacha amarilla, sin cáscara, cruda</v>
          </cell>
          <cell r="C106" t="str">
            <v>Raíz</v>
          </cell>
          <cell r="D106">
            <v>71.5</v>
          </cell>
          <cell r="E106">
            <v>111</v>
          </cell>
          <cell r="F106">
            <v>472</v>
          </cell>
          <cell r="G106">
            <v>0.9</v>
          </cell>
          <cell r="H106">
            <v>0.1</v>
          </cell>
          <cell r="I106">
            <v>26.3</v>
          </cell>
          <cell r="J106">
            <v>25.7</v>
          </cell>
          <cell r="K106">
            <v>0.6</v>
          </cell>
          <cell r="L106">
            <v>1.2</v>
          </cell>
          <cell r="M106">
            <v>21</v>
          </cell>
          <cell r="N106">
            <v>0.9</v>
          </cell>
          <cell r="O106">
            <v>1</v>
          </cell>
          <cell r="P106">
            <v>52</v>
          </cell>
          <cell r="R106">
            <v>0</v>
          </cell>
          <cell r="S106">
            <v>12</v>
          </cell>
          <cell r="T106">
            <v>505</v>
          </cell>
          <cell r="U106">
            <v>0.06</v>
          </cell>
          <cell r="V106">
            <v>0.06</v>
          </cell>
          <cell r="W106">
            <v>3.8</v>
          </cell>
          <cell r="Y106">
            <v>0</v>
          </cell>
          <cell r="Z106">
            <v>20</v>
          </cell>
          <cell r="AA106">
            <v>57</v>
          </cell>
          <cell r="AF106">
            <v>80</v>
          </cell>
        </row>
        <row r="107">
          <cell r="A107" t="str">
            <v>B016</v>
          </cell>
          <cell r="B107" t="str">
            <v>Arracacha blanca, sin cáscara, cruda</v>
          </cell>
          <cell r="C107" t="str">
            <v>Raíz</v>
          </cell>
          <cell r="D107">
            <v>72.7</v>
          </cell>
          <cell r="E107">
            <v>109</v>
          </cell>
          <cell r="F107">
            <v>463</v>
          </cell>
          <cell r="G107">
            <v>0.8</v>
          </cell>
          <cell r="H107">
            <v>0.1</v>
          </cell>
          <cell r="I107">
            <v>25.2</v>
          </cell>
          <cell r="J107">
            <v>23.1</v>
          </cell>
          <cell r="K107">
            <v>2.1</v>
          </cell>
          <cell r="L107">
            <v>1.2</v>
          </cell>
          <cell r="M107">
            <v>23</v>
          </cell>
          <cell r="N107">
            <v>1.1000000000000001</v>
          </cell>
          <cell r="O107">
            <v>1</v>
          </cell>
          <cell r="P107">
            <v>40</v>
          </cell>
          <cell r="R107">
            <v>0</v>
          </cell>
          <cell r="S107">
            <v>12</v>
          </cell>
          <cell r="T107">
            <v>505</v>
          </cell>
          <cell r="U107">
            <v>0.05</v>
          </cell>
          <cell r="V107">
            <v>0.06</v>
          </cell>
          <cell r="W107">
            <v>3.9</v>
          </cell>
          <cell r="Y107">
            <v>0</v>
          </cell>
          <cell r="Z107">
            <v>15</v>
          </cell>
          <cell r="AA107">
            <v>1</v>
          </cell>
          <cell r="AF107">
            <v>85</v>
          </cell>
        </row>
        <row r="108">
          <cell r="A108" t="str">
            <v>B017</v>
          </cell>
          <cell r="B108" t="str">
            <v>Arracacha morada, sin cáscara, cruda</v>
          </cell>
          <cell r="C108" t="str">
            <v>Raíz</v>
          </cell>
          <cell r="D108">
            <v>71.5</v>
          </cell>
          <cell r="E108">
            <v>114</v>
          </cell>
          <cell r="F108">
            <v>483</v>
          </cell>
          <cell r="G108">
            <v>0.9</v>
          </cell>
          <cell r="H108">
            <v>0.1</v>
          </cell>
          <cell r="I108">
            <v>26.3</v>
          </cell>
          <cell r="J108">
            <v>24.2</v>
          </cell>
          <cell r="K108">
            <v>2.1</v>
          </cell>
          <cell r="L108">
            <v>1.2</v>
          </cell>
          <cell r="M108">
            <v>24</v>
          </cell>
          <cell r="N108">
            <v>1.1000000000000001</v>
          </cell>
          <cell r="O108">
            <v>0</v>
          </cell>
          <cell r="P108">
            <v>50</v>
          </cell>
          <cell r="R108">
            <v>0.2</v>
          </cell>
          <cell r="S108">
            <v>12</v>
          </cell>
          <cell r="T108">
            <v>505</v>
          </cell>
          <cell r="U108">
            <v>0.05</v>
          </cell>
          <cell r="V108">
            <v>0.04</v>
          </cell>
          <cell r="W108">
            <v>3.4</v>
          </cell>
          <cell r="Y108">
            <v>0</v>
          </cell>
          <cell r="Z108">
            <v>18</v>
          </cell>
          <cell r="AA108">
            <v>2</v>
          </cell>
          <cell r="AF108">
            <v>80</v>
          </cell>
        </row>
        <row r="109">
          <cell r="A109" t="str">
            <v>B018</v>
          </cell>
          <cell r="B109" t="str">
            <v>Arveja verde, cocida, sin sal</v>
          </cell>
          <cell r="C109" t="str">
            <v>Semilla</v>
          </cell>
          <cell r="D109">
            <v>72</v>
          </cell>
          <cell r="E109">
            <v>120</v>
          </cell>
          <cell r="F109">
            <v>508</v>
          </cell>
          <cell r="G109">
            <v>6.7</v>
          </cell>
          <cell r="H109">
            <v>0.3</v>
          </cell>
          <cell r="I109">
            <v>19.7</v>
          </cell>
          <cell r="J109">
            <v>13.7</v>
          </cell>
          <cell r="K109">
            <v>6</v>
          </cell>
          <cell r="L109">
            <v>1.3</v>
          </cell>
          <cell r="M109">
            <v>19</v>
          </cell>
          <cell r="N109">
            <v>1.5</v>
          </cell>
          <cell r="O109">
            <v>3</v>
          </cell>
          <cell r="P109">
            <v>112</v>
          </cell>
          <cell r="Q109">
            <v>2</v>
          </cell>
          <cell r="R109">
            <v>1.2</v>
          </cell>
          <cell r="S109">
            <v>39</v>
          </cell>
          <cell r="T109">
            <v>251</v>
          </cell>
          <cell r="U109">
            <v>0.26</v>
          </cell>
          <cell r="V109">
            <v>0.1</v>
          </cell>
          <cell r="W109">
            <v>1.7</v>
          </cell>
          <cell r="X109">
            <v>63</v>
          </cell>
          <cell r="Y109">
            <v>0</v>
          </cell>
          <cell r="Z109">
            <v>14</v>
          </cell>
          <cell r="AA109">
            <v>41</v>
          </cell>
          <cell r="AF109">
            <v>100</v>
          </cell>
        </row>
        <row r="110">
          <cell r="A110" t="str">
            <v>B019</v>
          </cell>
          <cell r="B110" t="str">
            <v>Arveja verde, cruda</v>
          </cell>
          <cell r="C110" t="str">
            <v>Semilla</v>
          </cell>
          <cell r="D110">
            <v>77.3</v>
          </cell>
          <cell r="E110">
            <v>99</v>
          </cell>
          <cell r="F110">
            <v>418</v>
          </cell>
          <cell r="G110">
            <v>5.9</v>
          </cell>
          <cell r="H110">
            <v>0.3</v>
          </cell>
          <cell r="I110">
            <v>15.5</v>
          </cell>
          <cell r="J110">
            <v>10.199999999999999</v>
          </cell>
          <cell r="K110">
            <v>5.3</v>
          </cell>
          <cell r="L110">
            <v>1</v>
          </cell>
          <cell r="M110">
            <v>36</v>
          </cell>
          <cell r="N110">
            <v>1.5</v>
          </cell>
          <cell r="O110">
            <v>5</v>
          </cell>
          <cell r="P110">
            <v>110</v>
          </cell>
          <cell r="Q110">
            <v>2</v>
          </cell>
          <cell r="R110">
            <v>1.2</v>
          </cell>
          <cell r="S110">
            <v>33</v>
          </cell>
          <cell r="T110">
            <v>244</v>
          </cell>
          <cell r="U110">
            <v>0.36</v>
          </cell>
          <cell r="V110">
            <v>0.12</v>
          </cell>
          <cell r="W110">
            <v>2.2000000000000002</v>
          </cell>
          <cell r="X110">
            <v>65</v>
          </cell>
          <cell r="Y110">
            <v>0</v>
          </cell>
          <cell r="Z110">
            <v>33</v>
          </cell>
          <cell r="AA110">
            <v>51</v>
          </cell>
          <cell r="AF110">
            <v>40</v>
          </cell>
        </row>
        <row r="111">
          <cell r="A111" t="str">
            <v>B020</v>
          </cell>
          <cell r="B111" t="str">
            <v>Balú o chachafruto verde, crudo</v>
          </cell>
          <cell r="C111" t="str">
            <v>Semilla</v>
          </cell>
          <cell r="D111">
            <v>80.5</v>
          </cell>
          <cell r="E111">
            <v>74</v>
          </cell>
          <cell r="F111">
            <v>315</v>
          </cell>
          <cell r="G111">
            <v>4</v>
          </cell>
          <cell r="H111">
            <v>0.1</v>
          </cell>
          <cell r="I111">
            <v>14.3</v>
          </cell>
          <cell r="L111">
            <v>1.1000000000000001</v>
          </cell>
          <cell r="M111">
            <v>16</v>
          </cell>
          <cell r="N111">
            <v>1.2</v>
          </cell>
          <cell r="P111">
            <v>78</v>
          </cell>
          <cell r="U111">
            <v>0.09</v>
          </cell>
          <cell r="V111">
            <v>0.05</v>
          </cell>
          <cell r="W111">
            <v>0.9</v>
          </cell>
          <cell r="Y111">
            <v>0</v>
          </cell>
          <cell r="Z111">
            <v>15</v>
          </cell>
          <cell r="AF111">
            <v>100</v>
          </cell>
        </row>
        <row r="112">
          <cell r="A112" t="str">
            <v>B021</v>
          </cell>
          <cell r="B112" t="str">
            <v>Batata, sin cáscara, cruda</v>
          </cell>
          <cell r="C112" t="str">
            <v>Médula</v>
          </cell>
          <cell r="D112">
            <v>75.8</v>
          </cell>
          <cell r="E112">
            <v>99</v>
          </cell>
          <cell r="F112">
            <v>419</v>
          </cell>
          <cell r="G112">
            <v>1.2</v>
          </cell>
          <cell r="H112">
            <v>0.1</v>
          </cell>
          <cell r="I112">
            <v>21.9</v>
          </cell>
          <cell r="J112">
            <v>19</v>
          </cell>
          <cell r="K112">
            <v>2.8</v>
          </cell>
          <cell r="L112">
            <v>1</v>
          </cell>
          <cell r="M112">
            <v>25</v>
          </cell>
          <cell r="N112">
            <v>0.4</v>
          </cell>
          <cell r="O112">
            <v>21</v>
          </cell>
          <cell r="P112">
            <v>40</v>
          </cell>
          <cell r="Q112">
            <v>2</v>
          </cell>
          <cell r="R112">
            <v>0.3</v>
          </cell>
          <cell r="S112">
            <v>17</v>
          </cell>
          <cell r="T112">
            <v>340</v>
          </cell>
          <cell r="U112">
            <v>7.0000000000000007E-2</v>
          </cell>
          <cell r="V112">
            <v>0.03</v>
          </cell>
          <cell r="W112">
            <v>0.6</v>
          </cell>
          <cell r="X112">
            <v>13</v>
          </cell>
          <cell r="Y112">
            <v>0</v>
          </cell>
          <cell r="Z112">
            <v>20</v>
          </cell>
          <cell r="AA112">
            <v>673</v>
          </cell>
          <cell r="AF112">
            <v>80</v>
          </cell>
        </row>
        <row r="113">
          <cell r="A113" t="str">
            <v>B022</v>
          </cell>
          <cell r="B113" t="str">
            <v>Berenjena, con cáscara, cocida, sin sal</v>
          </cell>
          <cell r="C113" t="str">
            <v>Pulpa</v>
          </cell>
          <cell r="D113">
            <v>91.8</v>
          </cell>
          <cell r="E113">
            <v>37</v>
          </cell>
          <cell r="F113">
            <v>155</v>
          </cell>
          <cell r="G113">
            <v>0.8</v>
          </cell>
          <cell r="H113">
            <v>0.2</v>
          </cell>
          <cell r="I113">
            <v>6.7</v>
          </cell>
          <cell r="J113">
            <v>4.2</v>
          </cell>
          <cell r="K113">
            <v>2.5</v>
          </cell>
          <cell r="L113">
            <v>0.5</v>
          </cell>
          <cell r="M113">
            <v>7</v>
          </cell>
          <cell r="N113">
            <v>0.2</v>
          </cell>
          <cell r="O113">
            <v>1</v>
          </cell>
          <cell r="P113">
            <v>15</v>
          </cell>
          <cell r="R113">
            <v>0.1</v>
          </cell>
          <cell r="S113">
            <v>11</v>
          </cell>
          <cell r="T113">
            <v>118</v>
          </cell>
          <cell r="U113">
            <v>0.08</v>
          </cell>
          <cell r="V113">
            <v>0.02</v>
          </cell>
          <cell r="W113">
            <v>0.6</v>
          </cell>
          <cell r="X113">
            <v>14</v>
          </cell>
          <cell r="Y113">
            <v>0</v>
          </cell>
          <cell r="Z113">
            <v>1</v>
          </cell>
          <cell r="AA113">
            <v>6</v>
          </cell>
          <cell r="AF113">
            <v>100</v>
          </cell>
        </row>
        <row r="114">
          <cell r="A114" t="str">
            <v>B023</v>
          </cell>
          <cell r="B114" t="str">
            <v>Berenjena, con cáscara, cruda</v>
          </cell>
          <cell r="C114" t="str">
            <v>Pulpa</v>
          </cell>
          <cell r="D114">
            <v>92.5</v>
          </cell>
          <cell r="E114">
            <v>35</v>
          </cell>
          <cell r="F114">
            <v>145</v>
          </cell>
          <cell r="G114">
            <v>1</v>
          </cell>
          <cell r="H114">
            <v>0.2</v>
          </cell>
          <cell r="I114">
            <v>5.7</v>
          </cell>
          <cell r="J114">
            <v>2.7</v>
          </cell>
          <cell r="K114">
            <v>3</v>
          </cell>
          <cell r="L114">
            <v>0.5</v>
          </cell>
          <cell r="M114">
            <v>10</v>
          </cell>
          <cell r="N114">
            <v>0.4</v>
          </cell>
          <cell r="O114">
            <v>2</v>
          </cell>
          <cell r="P114">
            <v>29</v>
          </cell>
          <cell r="Q114">
            <v>0</v>
          </cell>
          <cell r="R114">
            <v>0.1</v>
          </cell>
          <cell r="S114">
            <v>14</v>
          </cell>
          <cell r="T114">
            <v>227</v>
          </cell>
          <cell r="U114">
            <v>0.08</v>
          </cell>
          <cell r="V114">
            <v>0.05</v>
          </cell>
          <cell r="W114">
            <v>1</v>
          </cell>
          <cell r="X114">
            <v>21</v>
          </cell>
          <cell r="Y114">
            <v>0</v>
          </cell>
          <cell r="Z114">
            <v>5</v>
          </cell>
          <cell r="AA114">
            <v>10</v>
          </cell>
          <cell r="AF114">
            <v>75</v>
          </cell>
        </row>
        <row r="115">
          <cell r="A115" t="str">
            <v>B024</v>
          </cell>
          <cell r="B115" t="str">
            <v>Berro, crudo</v>
          </cell>
          <cell r="C115" t="str">
            <v>Hojas</v>
          </cell>
          <cell r="D115">
            <v>93.6</v>
          </cell>
          <cell r="E115">
            <v>27</v>
          </cell>
          <cell r="F115">
            <v>112</v>
          </cell>
          <cell r="G115">
            <v>1.7</v>
          </cell>
          <cell r="H115">
            <v>0.3</v>
          </cell>
          <cell r="I115">
            <v>3.3</v>
          </cell>
          <cell r="J115">
            <v>1.3</v>
          </cell>
          <cell r="K115">
            <v>2</v>
          </cell>
          <cell r="L115">
            <v>1.1000000000000001</v>
          </cell>
          <cell r="M115">
            <v>195</v>
          </cell>
          <cell r="N115">
            <v>1.6</v>
          </cell>
          <cell r="O115">
            <v>50</v>
          </cell>
          <cell r="P115">
            <v>58</v>
          </cell>
          <cell r="Q115">
            <v>0</v>
          </cell>
          <cell r="R115">
            <v>0.2</v>
          </cell>
          <cell r="S115">
            <v>19</v>
          </cell>
          <cell r="T115">
            <v>317</v>
          </cell>
          <cell r="U115">
            <v>0.08</v>
          </cell>
          <cell r="V115">
            <v>0.16</v>
          </cell>
          <cell r="W115">
            <v>0.8</v>
          </cell>
          <cell r="X115">
            <v>80</v>
          </cell>
          <cell r="Y115">
            <v>0</v>
          </cell>
          <cell r="Z115">
            <v>70</v>
          </cell>
          <cell r="AA115">
            <v>240</v>
          </cell>
          <cell r="AF115">
            <v>90</v>
          </cell>
        </row>
        <row r="116">
          <cell r="A116" t="str">
            <v>B025</v>
          </cell>
          <cell r="B116" t="str">
            <v>Brócoli, crudo</v>
          </cell>
          <cell r="C116" t="str">
            <v>Flor</v>
          </cell>
          <cell r="D116">
            <v>88.9</v>
          </cell>
          <cell r="E116">
            <v>46</v>
          </cell>
          <cell r="F116">
            <v>195</v>
          </cell>
          <cell r="G116">
            <v>3</v>
          </cell>
          <cell r="H116">
            <v>0.3</v>
          </cell>
          <cell r="I116">
            <v>6.6</v>
          </cell>
          <cell r="J116">
            <v>4</v>
          </cell>
          <cell r="K116">
            <v>2.6</v>
          </cell>
          <cell r="L116">
            <v>1.2</v>
          </cell>
          <cell r="M116">
            <v>60</v>
          </cell>
          <cell r="N116">
            <v>1.1000000000000001</v>
          </cell>
          <cell r="O116">
            <v>33</v>
          </cell>
          <cell r="P116">
            <v>70</v>
          </cell>
          <cell r="Q116">
            <v>2</v>
          </cell>
          <cell r="R116">
            <v>0.4</v>
          </cell>
          <cell r="S116">
            <v>21</v>
          </cell>
          <cell r="T116">
            <v>317</v>
          </cell>
          <cell r="U116">
            <v>7.0000000000000007E-2</v>
          </cell>
          <cell r="V116">
            <v>0.14000000000000001</v>
          </cell>
          <cell r="W116">
            <v>0.9</v>
          </cell>
          <cell r="X116">
            <v>63</v>
          </cell>
          <cell r="Y116">
            <v>0</v>
          </cell>
          <cell r="Z116">
            <v>89</v>
          </cell>
          <cell r="AA116">
            <v>31</v>
          </cell>
          <cell r="AF116">
            <v>40</v>
          </cell>
        </row>
        <row r="117">
          <cell r="A117" t="str">
            <v>B026</v>
          </cell>
          <cell r="B117" t="str">
            <v>Calabaza, sin cáscara, cruda</v>
          </cell>
          <cell r="C117" t="str">
            <v>Pulpa</v>
          </cell>
          <cell r="D117">
            <v>93.9</v>
          </cell>
          <cell r="E117">
            <v>31</v>
          </cell>
          <cell r="F117">
            <v>129</v>
          </cell>
          <cell r="G117">
            <v>0.8</v>
          </cell>
          <cell r="H117">
            <v>0.4</v>
          </cell>
          <cell r="I117">
            <v>4.5</v>
          </cell>
          <cell r="J117">
            <v>1.6</v>
          </cell>
          <cell r="K117">
            <v>2.9</v>
          </cell>
          <cell r="L117">
            <v>0.4</v>
          </cell>
          <cell r="M117">
            <v>24</v>
          </cell>
          <cell r="N117">
            <v>0.3</v>
          </cell>
          <cell r="O117">
            <v>0</v>
          </cell>
          <cell r="P117">
            <v>16</v>
          </cell>
          <cell r="Q117">
            <v>1</v>
          </cell>
          <cell r="R117">
            <v>0.2</v>
          </cell>
          <cell r="S117">
            <v>10</v>
          </cell>
          <cell r="T117">
            <v>130</v>
          </cell>
          <cell r="U117">
            <v>0.03</v>
          </cell>
          <cell r="V117">
            <v>0.03</v>
          </cell>
          <cell r="W117">
            <v>0.1</v>
          </cell>
          <cell r="X117">
            <v>10</v>
          </cell>
          <cell r="Y117">
            <v>0</v>
          </cell>
          <cell r="Z117">
            <v>16</v>
          </cell>
          <cell r="AA117">
            <v>75</v>
          </cell>
          <cell r="AF117">
            <v>90</v>
          </cell>
        </row>
        <row r="118">
          <cell r="A118" t="str">
            <v>B027</v>
          </cell>
          <cell r="B118" t="str">
            <v>Cebolla cabezona, cruda</v>
          </cell>
          <cell r="C118" t="str">
            <v>Pulpa</v>
          </cell>
          <cell r="D118">
            <v>90.3</v>
          </cell>
          <cell r="E118">
            <v>40</v>
          </cell>
          <cell r="F118">
            <v>171</v>
          </cell>
          <cell r="G118">
            <v>1.4</v>
          </cell>
          <cell r="H118">
            <v>0.1</v>
          </cell>
          <cell r="I118">
            <v>7.7</v>
          </cell>
          <cell r="J118">
            <v>6</v>
          </cell>
          <cell r="K118">
            <v>1.7</v>
          </cell>
          <cell r="L118">
            <v>0.5</v>
          </cell>
          <cell r="M118">
            <v>24</v>
          </cell>
          <cell r="N118">
            <v>0.3</v>
          </cell>
          <cell r="O118">
            <v>4</v>
          </cell>
          <cell r="P118">
            <v>40</v>
          </cell>
          <cell r="Q118">
            <v>3</v>
          </cell>
          <cell r="R118">
            <v>0.2</v>
          </cell>
          <cell r="S118">
            <v>7</v>
          </cell>
          <cell r="T118">
            <v>154</v>
          </cell>
          <cell r="U118">
            <v>0.04</v>
          </cell>
          <cell r="V118">
            <v>0.03</v>
          </cell>
          <cell r="W118">
            <v>0.2</v>
          </cell>
          <cell r="X118">
            <v>18</v>
          </cell>
          <cell r="Y118">
            <v>0</v>
          </cell>
          <cell r="Z118">
            <v>10</v>
          </cell>
          <cell r="AA118">
            <v>1</v>
          </cell>
          <cell r="AF118">
            <v>95</v>
          </cell>
        </row>
        <row r="119">
          <cell r="A119" t="str">
            <v>B028</v>
          </cell>
          <cell r="B119" t="str">
            <v>Cebolla junca, hojas, cruda</v>
          </cell>
          <cell r="C119" t="str">
            <v>Hojas</v>
          </cell>
          <cell r="D119">
            <v>90.3</v>
          </cell>
          <cell r="E119">
            <v>41</v>
          </cell>
          <cell r="F119">
            <v>172</v>
          </cell>
          <cell r="G119">
            <v>1.6</v>
          </cell>
          <cell r="H119">
            <v>0.2</v>
          </cell>
          <cell r="I119">
            <v>7.1</v>
          </cell>
          <cell r="J119">
            <v>5</v>
          </cell>
          <cell r="K119">
            <v>2.1</v>
          </cell>
          <cell r="L119">
            <v>0.8</v>
          </cell>
          <cell r="M119">
            <v>44</v>
          </cell>
          <cell r="N119">
            <v>1.5</v>
          </cell>
          <cell r="O119">
            <v>16</v>
          </cell>
          <cell r="P119">
            <v>31</v>
          </cell>
          <cell r="R119">
            <v>0.4</v>
          </cell>
          <cell r="S119">
            <v>20</v>
          </cell>
          <cell r="T119">
            <v>276</v>
          </cell>
          <cell r="U119">
            <v>0.06</v>
          </cell>
          <cell r="V119">
            <v>0.09</v>
          </cell>
          <cell r="W119">
            <v>0.6</v>
          </cell>
          <cell r="X119">
            <v>64</v>
          </cell>
          <cell r="Y119">
            <v>0</v>
          </cell>
          <cell r="Z119">
            <v>15</v>
          </cell>
          <cell r="AA119">
            <v>60</v>
          </cell>
          <cell r="AF119">
            <v>45</v>
          </cell>
        </row>
        <row r="120">
          <cell r="A120" t="str">
            <v>B029</v>
          </cell>
          <cell r="B120" t="str">
            <v>Cebolla junca, tallos, cruda</v>
          </cell>
          <cell r="C120" t="str">
            <v>Tallos</v>
          </cell>
          <cell r="D120">
            <v>91.4</v>
          </cell>
          <cell r="E120">
            <v>37</v>
          </cell>
          <cell r="F120">
            <v>156</v>
          </cell>
          <cell r="G120">
            <v>1.2</v>
          </cell>
          <cell r="H120">
            <v>0.1</v>
          </cell>
          <cell r="I120">
            <v>6.8</v>
          </cell>
          <cell r="J120">
            <v>4.8</v>
          </cell>
          <cell r="K120">
            <v>2</v>
          </cell>
          <cell r="L120">
            <v>0.5</v>
          </cell>
          <cell r="M120">
            <v>57</v>
          </cell>
          <cell r="N120">
            <v>0.5</v>
          </cell>
          <cell r="O120">
            <v>15</v>
          </cell>
          <cell r="P120">
            <v>31</v>
          </cell>
          <cell r="R120">
            <v>0.2</v>
          </cell>
          <cell r="S120">
            <v>17</v>
          </cell>
          <cell r="T120">
            <v>232</v>
          </cell>
          <cell r="U120">
            <v>0.04</v>
          </cell>
          <cell r="V120">
            <v>0.05</v>
          </cell>
          <cell r="W120">
            <v>0.3</v>
          </cell>
          <cell r="X120">
            <v>26</v>
          </cell>
          <cell r="Y120">
            <v>0</v>
          </cell>
          <cell r="Z120">
            <v>13</v>
          </cell>
          <cell r="AA120">
            <v>200</v>
          </cell>
          <cell r="AF120">
            <v>40</v>
          </cell>
        </row>
        <row r="121">
          <cell r="A121" t="str">
            <v>B030</v>
          </cell>
          <cell r="B121" t="str">
            <v>Cebolla puerro, cruda</v>
          </cell>
          <cell r="C121" t="str">
            <v>Tallos</v>
          </cell>
          <cell r="D121">
            <v>83.1</v>
          </cell>
          <cell r="E121">
            <v>69</v>
          </cell>
          <cell r="F121">
            <v>291</v>
          </cell>
          <cell r="G121">
            <v>1.6</v>
          </cell>
          <cell r="H121">
            <v>0.1</v>
          </cell>
          <cell r="I121">
            <v>14.4</v>
          </cell>
          <cell r="J121">
            <v>12.6</v>
          </cell>
          <cell r="K121">
            <v>1.8</v>
          </cell>
          <cell r="L121">
            <v>0.8</v>
          </cell>
          <cell r="M121">
            <v>58</v>
          </cell>
          <cell r="N121">
            <v>0.8</v>
          </cell>
          <cell r="O121">
            <v>20</v>
          </cell>
          <cell r="P121">
            <v>51</v>
          </cell>
          <cell r="R121">
            <v>0.1</v>
          </cell>
          <cell r="S121">
            <v>28</v>
          </cell>
          <cell r="T121">
            <v>180</v>
          </cell>
          <cell r="U121">
            <v>7.0000000000000007E-2</v>
          </cell>
          <cell r="V121">
            <v>0.05</v>
          </cell>
          <cell r="W121">
            <v>0.5</v>
          </cell>
          <cell r="X121">
            <v>64</v>
          </cell>
          <cell r="Y121">
            <v>0</v>
          </cell>
          <cell r="Z121">
            <v>12</v>
          </cell>
          <cell r="AA121">
            <v>50</v>
          </cell>
          <cell r="AF121">
            <v>95</v>
          </cell>
        </row>
        <row r="122">
          <cell r="A122" t="str">
            <v>B031</v>
          </cell>
          <cell r="B122" t="str">
            <v>Cebolla, deshidratada</v>
          </cell>
          <cell r="C122" t="str">
            <v>Pulpa</v>
          </cell>
          <cell r="D122">
            <v>3.9</v>
          </cell>
          <cell r="E122">
            <v>391</v>
          </cell>
          <cell r="F122">
            <v>1659</v>
          </cell>
          <cell r="G122">
            <v>8.6</v>
          </cell>
          <cell r="H122">
            <v>0.5</v>
          </cell>
          <cell r="I122">
            <v>83.6</v>
          </cell>
          <cell r="J122">
            <v>74.400000000000006</v>
          </cell>
          <cell r="K122">
            <v>9.1999999999999993</v>
          </cell>
          <cell r="L122">
            <v>3.4</v>
          </cell>
          <cell r="M122">
            <v>257</v>
          </cell>
          <cell r="N122">
            <v>1.6</v>
          </cell>
          <cell r="O122">
            <v>21</v>
          </cell>
          <cell r="P122">
            <v>303</v>
          </cell>
          <cell r="Q122">
            <v>26</v>
          </cell>
          <cell r="R122">
            <v>1.9</v>
          </cell>
          <cell r="S122">
            <v>92</v>
          </cell>
          <cell r="T122">
            <v>1622</v>
          </cell>
          <cell r="U122">
            <v>0.5</v>
          </cell>
          <cell r="V122">
            <v>0.1</v>
          </cell>
          <cell r="W122">
            <v>1</v>
          </cell>
          <cell r="X122">
            <v>166</v>
          </cell>
          <cell r="Y122">
            <v>0</v>
          </cell>
          <cell r="Z122">
            <v>75</v>
          </cell>
          <cell r="AA122">
            <v>12</v>
          </cell>
          <cell r="AF122">
            <v>100</v>
          </cell>
        </row>
        <row r="123">
          <cell r="A123" t="str">
            <v>B032</v>
          </cell>
          <cell r="B123" t="str">
            <v>Cebolla, pasta escaldada</v>
          </cell>
          <cell r="D123">
            <v>79.7</v>
          </cell>
          <cell r="E123">
            <v>97</v>
          </cell>
          <cell r="F123">
            <v>408</v>
          </cell>
          <cell r="G123">
            <v>1.5</v>
          </cell>
          <cell r="H123">
            <v>3.5</v>
          </cell>
          <cell r="I123">
            <v>13.8</v>
          </cell>
          <cell r="J123">
            <v>11.5</v>
          </cell>
          <cell r="K123">
            <v>2.2999999999999998</v>
          </cell>
          <cell r="L123">
            <v>1.4</v>
          </cell>
          <cell r="M123">
            <v>31</v>
          </cell>
          <cell r="N123">
            <v>0.6</v>
          </cell>
          <cell r="O123">
            <v>369</v>
          </cell>
          <cell r="T123">
            <v>338</v>
          </cell>
          <cell r="Y123">
            <v>0</v>
          </cell>
          <cell r="Z123">
            <v>1</v>
          </cell>
          <cell r="AF123">
            <v>100</v>
          </cell>
        </row>
        <row r="124">
          <cell r="A124" t="str">
            <v>B033</v>
          </cell>
          <cell r="B124" t="str">
            <v>Champiñón, crudo</v>
          </cell>
          <cell r="C124" t="str">
            <v>Sombrero y Tallo</v>
          </cell>
          <cell r="D124">
            <v>92.4</v>
          </cell>
          <cell r="E124">
            <v>32</v>
          </cell>
          <cell r="F124">
            <v>134</v>
          </cell>
          <cell r="G124">
            <v>3.1</v>
          </cell>
          <cell r="H124">
            <v>0.6</v>
          </cell>
          <cell r="I124">
            <v>3</v>
          </cell>
          <cell r="J124">
            <v>2</v>
          </cell>
          <cell r="K124">
            <v>1</v>
          </cell>
          <cell r="L124">
            <v>0.8</v>
          </cell>
          <cell r="M124">
            <v>6</v>
          </cell>
          <cell r="N124">
            <v>0.6</v>
          </cell>
          <cell r="O124">
            <v>5</v>
          </cell>
          <cell r="P124">
            <v>80</v>
          </cell>
          <cell r="Q124">
            <v>3</v>
          </cell>
          <cell r="R124">
            <v>0.5</v>
          </cell>
          <cell r="S124">
            <v>9</v>
          </cell>
          <cell r="T124">
            <v>318</v>
          </cell>
          <cell r="U124">
            <v>0.09</v>
          </cell>
          <cell r="V124">
            <v>0.4</v>
          </cell>
          <cell r="W124">
            <v>3.9</v>
          </cell>
          <cell r="X124">
            <v>17</v>
          </cell>
          <cell r="Y124">
            <v>0.04</v>
          </cell>
          <cell r="Z124">
            <v>2</v>
          </cell>
          <cell r="AA124">
            <v>0</v>
          </cell>
          <cell r="AF124">
            <v>100</v>
          </cell>
        </row>
        <row r="125">
          <cell r="A125" t="str">
            <v>B034</v>
          </cell>
          <cell r="B125" t="str">
            <v>Champiñón, en conserva</v>
          </cell>
          <cell r="C125" t="str">
            <v>Sombrero y Tallo</v>
          </cell>
          <cell r="D125">
            <v>90</v>
          </cell>
          <cell r="E125">
            <v>43</v>
          </cell>
          <cell r="F125">
            <v>180</v>
          </cell>
          <cell r="G125">
            <v>1.9</v>
          </cell>
          <cell r="H125">
            <v>0.4</v>
          </cell>
          <cell r="I125">
            <v>6.6</v>
          </cell>
          <cell r="J125">
            <v>4.0999999999999996</v>
          </cell>
          <cell r="K125">
            <v>2.5</v>
          </cell>
          <cell r="L125">
            <v>1.1000000000000001</v>
          </cell>
          <cell r="M125">
            <v>11</v>
          </cell>
          <cell r="N125">
            <v>0.8</v>
          </cell>
          <cell r="O125">
            <v>425</v>
          </cell>
          <cell r="P125">
            <v>65</v>
          </cell>
          <cell r="Q125">
            <v>2</v>
          </cell>
          <cell r="R125">
            <v>0.7</v>
          </cell>
          <cell r="S125">
            <v>15</v>
          </cell>
          <cell r="T125">
            <v>123</v>
          </cell>
          <cell r="U125">
            <v>0.09</v>
          </cell>
          <cell r="V125">
            <v>0.09</v>
          </cell>
          <cell r="W125">
            <v>1.4</v>
          </cell>
          <cell r="X125">
            <v>12</v>
          </cell>
          <cell r="Y125">
            <v>0</v>
          </cell>
          <cell r="Z125">
            <v>0</v>
          </cell>
          <cell r="AA125">
            <v>0</v>
          </cell>
          <cell r="AF125">
            <v>100</v>
          </cell>
        </row>
        <row r="126">
          <cell r="A126" t="str">
            <v>B035</v>
          </cell>
          <cell r="B126" t="str">
            <v>Cilantro, crudo</v>
          </cell>
          <cell r="C126" t="str">
            <v>Hojas</v>
          </cell>
          <cell r="D126">
            <v>89</v>
          </cell>
          <cell r="E126">
            <v>44</v>
          </cell>
          <cell r="F126">
            <v>184</v>
          </cell>
          <cell r="G126">
            <v>2.2999999999999998</v>
          </cell>
          <cell r="H126">
            <v>0.6</v>
          </cell>
          <cell r="I126">
            <v>5.9</v>
          </cell>
          <cell r="J126">
            <v>3.1</v>
          </cell>
          <cell r="K126">
            <v>2.8</v>
          </cell>
          <cell r="L126">
            <v>2.2000000000000002</v>
          </cell>
          <cell r="M126">
            <v>82</v>
          </cell>
          <cell r="N126">
            <v>1.8</v>
          </cell>
          <cell r="O126">
            <v>46</v>
          </cell>
          <cell r="P126">
            <v>60</v>
          </cell>
          <cell r="R126">
            <v>0.5</v>
          </cell>
          <cell r="S126">
            <v>26</v>
          </cell>
          <cell r="T126">
            <v>521</v>
          </cell>
          <cell r="U126">
            <v>0.26</v>
          </cell>
          <cell r="V126">
            <v>0.21</v>
          </cell>
          <cell r="W126">
            <v>1.5</v>
          </cell>
          <cell r="X126">
            <v>62</v>
          </cell>
          <cell r="Y126">
            <v>0</v>
          </cell>
          <cell r="Z126">
            <v>68</v>
          </cell>
          <cell r="AA126">
            <v>390</v>
          </cell>
          <cell r="AF126">
            <v>90</v>
          </cell>
        </row>
        <row r="127">
          <cell r="A127" t="str">
            <v>B036</v>
          </cell>
          <cell r="B127" t="str">
            <v>Col o repollitas de bruselas, cruda</v>
          </cell>
          <cell r="C127" t="str">
            <v>Flor</v>
          </cell>
          <cell r="D127">
            <v>85.8</v>
          </cell>
          <cell r="E127">
            <v>60</v>
          </cell>
          <cell r="F127">
            <v>254</v>
          </cell>
          <cell r="G127">
            <v>3.4</v>
          </cell>
          <cell r="H127">
            <v>0.3</v>
          </cell>
          <cell r="I127">
            <v>9.1</v>
          </cell>
          <cell r="J127">
            <v>5.3</v>
          </cell>
          <cell r="K127">
            <v>3.8</v>
          </cell>
          <cell r="L127">
            <v>1.4</v>
          </cell>
          <cell r="M127">
            <v>42</v>
          </cell>
          <cell r="N127">
            <v>1.4</v>
          </cell>
          <cell r="O127">
            <v>25</v>
          </cell>
          <cell r="P127">
            <v>71</v>
          </cell>
          <cell r="Q127">
            <v>10</v>
          </cell>
          <cell r="R127">
            <v>0.4</v>
          </cell>
          <cell r="S127">
            <v>23</v>
          </cell>
          <cell r="T127">
            <v>389</v>
          </cell>
          <cell r="U127">
            <v>0.14000000000000001</v>
          </cell>
          <cell r="V127">
            <v>0.13</v>
          </cell>
          <cell r="W127">
            <v>0.7</v>
          </cell>
          <cell r="X127">
            <v>61</v>
          </cell>
          <cell r="Y127">
            <v>0</v>
          </cell>
          <cell r="Z127">
            <v>94</v>
          </cell>
          <cell r="AA127">
            <v>43</v>
          </cell>
          <cell r="AF127">
            <v>80</v>
          </cell>
        </row>
        <row r="128">
          <cell r="A128" t="str">
            <v>B037</v>
          </cell>
          <cell r="B128" t="str">
            <v>Col silvestre, cruda</v>
          </cell>
          <cell r="C128" t="str">
            <v>Flor</v>
          </cell>
          <cell r="D128">
            <v>86.7</v>
          </cell>
          <cell r="E128">
            <v>50</v>
          </cell>
          <cell r="F128">
            <v>210</v>
          </cell>
          <cell r="G128">
            <v>2.5</v>
          </cell>
          <cell r="H128">
            <v>0.5</v>
          </cell>
          <cell r="I128">
            <v>8.4</v>
          </cell>
          <cell r="J128">
            <v>7.6</v>
          </cell>
          <cell r="K128">
            <v>0.8</v>
          </cell>
          <cell r="L128">
            <v>1.9</v>
          </cell>
          <cell r="M128">
            <v>60</v>
          </cell>
          <cell r="N128">
            <v>1.2</v>
          </cell>
          <cell r="P128">
            <v>43</v>
          </cell>
          <cell r="U128">
            <v>0.13</v>
          </cell>
          <cell r="V128">
            <v>0.06</v>
          </cell>
          <cell r="W128">
            <v>1</v>
          </cell>
          <cell r="Y128">
            <v>0</v>
          </cell>
          <cell r="Z128">
            <v>125</v>
          </cell>
          <cell r="AA128">
            <v>65</v>
          </cell>
          <cell r="AF128">
            <v>60</v>
          </cell>
        </row>
        <row r="129">
          <cell r="A129" t="str">
            <v>B038</v>
          </cell>
          <cell r="B129" t="str">
            <v>Coliflor, cocido sin sal</v>
          </cell>
          <cell r="C129" t="str">
            <v>Flor</v>
          </cell>
          <cell r="D129">
            <v>90.6</v>
          </cell>
          <cell r="E129">
            <v>41</v>
          </cell>
          <cell r="F129">
            <v>173</v>
          </cell>
          <cell r="G129">
            <v>1.9</v>
          </cell>
          <cell r="H129">
            <v>0.2</v>
          </cell>
          <cell r="I129">
            <v>6.7</v>
          </cell>
          <cell r="J129">
            <v>4.2</v>
          </cell>
          <cell r="K129">
            <v>2.4</v>
          </cell>
          <cell r="L129">
            <v>0.6</v>
          </cell>
          <cell r="M129">
            <v>16</v>
          </cell>
          <cell r="N129">
            <v>0.3</v>
          </cell>
          <cell r="O129">
            <v>3</v>
          </cell>
          <cell r="P129">
            <v>49</v>
          </cell>
          <cell r="Q129">
            <v>0</v>
          </cell>
          <cell r="R129">
            <v>0.3</v>
          </cell>
          <cell r="S129">
            <v>10</v>
          </cell>
          <cell r="T129">
            <v>87</v>
          </cell>
          <cell r="U129">
            <v>0.04</v>
          </cell>
          <cell r="V129">
            <v>0.03</v>
          </cell>
          <cell r="W129">
            <v>0.9</v>
          </cell>
          <cell r="X129">
            <v>36</v>
          </cell>
          <cell r="Y129">
            <v>0</v>
          </cell>
          <cell r="Z129">
            <v>18</v>
          </cell>
          <cell r="AA129">
            <v>1</v>
          </cell>
          <cell r="AF129">
            <v>100</v>
          </cell>
        </row>
        <row r="130">
          <cell r="A130" t="str">
            <v>B039</v>
          </cell>
          <cell r="B130" t="str">
            <v>Coliflor, crudo</v>
          </cell>
          <cell r="C130" t="str">
            <v>Flor</v>
          </cell>
          <cell r="D130">
            <v>91.7</v>
          </cell>
          <cell r="E130">
            <v>36</v>
          </cell>
          <cell r="F130">
            <v>152</v>
          </cell>
          <cell r="G130">
            <v>1.9</v>
          </cell>
          <cell r="H130">
            <v>0.1</v>
          </cell>
          <cell r="I130">
            <v>5.7</v>
          </cell>
          <cell r="J130">
            <v>3.3</v>
          </cell>
          <cell r="K130">
            <v>2.4</v>
          </cell>
          <cell r="L130">
            <v>0.6</v>
          </cell>
          <cell r="M130">
            <v>25</v>
          </cell>
          <cell r="N130">
            <v>0.7</v>
          </cell>
          <cell r="O130">
            <v>41</v>
          </cell>
          <cell r="P130">
            <v>57</v>
          </cell>
          <cell r="R130">
            <v>0.3</v>
          </cell>
          <cell r="S130">
            <v>12</v>
          </cell>
          <cell r="T130">
            <v>310</v>
          </cell>
          <cell r="U130">
            <v>0.03</v>
          </cell>
          <cell r="V130">
            <v>0.08</v>
          </cell>
          <cell r="W130">
            <v>0.5</v>
          </cell>
          <cell r="X130">
            <v>57</v>
          </cell>
          <cell r="Y130">
            <v>0</v>
          </cell>
          <cell r="Z130">
            <v>55</v>
          </cell>
          <cell r="AA130">
            <v>15</v>
          </cell>
          <cell r="AF130">
            <v>80</v>
          </cell>
        </row>
        <row r="131">
          <cell r="A131" t="str">
            <v>B040</v>
          </cell>
          <cell r="B131" t="str">
            <v>Colinabo, sin cáscara, crudo</v>
          </cell>
          <cell r="C131" t="str">
            <v>Raíz</v>
          </cell>
          <cell r="D131">
            <v>91.6</v>
          </cell>
          <cell r="E131">
            <v>35</v>
          </cell>
          <cell r="F131">
            <v>149</v>
          </cell>
          <cell r="G131">
            <v>1.7</v>
          </cell>
          <cell r="H131">
            <v>0.1</v>
          </cell>
          <cell r="I131">
            <v>5.7</v>
          </cell>
          <cell r="J131">
            <v>3.3</v>
          </cell>
          <cell r="K131">
            <v>2.4</v>
          </cell>
          <cell r="L131">
            <v>0.9</v>
          </cell>
          <cell r="M131">
            <v>48</v>
          </cell>
          <cell r="N131">
            <v>0.4</v>
          </cell>
          <cell r="O131">
            <v>13</v>
          </cell>
          <cell r="P131">
            <v>46</v>
          </cell>
          <cell r="R131">
            <v>0.2</v>
          </cell>
          <cell r="S131">
            <v>19</v>
          </cell>
          <cell r="T131">
            <v>333</v>
          </cell>
          <cell r="U131">
            <v>0.06</v>
          </cell>
          <cell r="V131">
            <v>0.03</v>
          </cell>
          <cell r="W131">
            <v>0.5</v>
          </cell>
          <cell r="X131">
            <v>21</v>
          </cell>
          <cell r="Y131">
            <v>0</v>
          </cell>
          <cell r="Z131">
            <v>60</v>
          </cell>
          <cell r="AA131">
            <v>1</v>
          </cell>
          <cell r="AF131">
            <v>60</v>
          </cell>
        </row>
        <row r="132">
          <cell r="A132" t="str">
            <v>B041</v>
          </cell>
          <cell r="B132" t="str">
            <v>Espárrago, cocido, sin sal</v>
          </cell>
          <cell r="C132" t="str">
            <v>Tallos</v>
          </cell>
          <cell r="D132">
            <v>92</v>
          </cell>
          <cell r="E132">
            <v>35</v>
          </cell>
          <cell r="F132">
            <v>146</v>
          </cell>
          <cell r="G132">
            <v>2.6</v>
          </cell>
          <cell r="H132">
            <v>0.3</v>
          </cell>
          <cell r="I132">
            <v>4.4000000000000004</v>
          </cell>
          <cell r="J132">
            <v>2.4</v>
          </cell>
          <cell r="K132">
            <v>2</v>
          </cell>
          <cell r="L132">
            <v>0.7</v>
          </cell>
          <cell r="M132">
            <v>23</v>
          </cell>
          <cell r="N132">
            <v>0.9</v>
          </cell>
          <cell r="O132">
            <v>14</v>
          </cell>
          <cell r="P132">
            <v>54</v>
          </cell>
          <cell r="Q132">
            <v>0</v>
          </cell>
          <cell r="R132">
            <v>0.6</v>
          </cell>
          <cell r="S132">
            <v>14</v>
          </cell>
          <cell r="T132">
            <v>224</v>
          </cell>
          <cell r="U132">
            <v>0.16</v>
          </cell>
          <cell r="V132">
            <v>0.14000000000000001</v>
          </cell>
          <cell r="W132">
            <v>1.1000000000000001</v>
          </cell>
          <cell r="X132">
            <v>149</v>
          </cell>
          <cell r="Y132">
            <v>0</v>
          </cell>
          <cell r="Z132">
            <v>8</v>
          </cell>
          <cell r="AA132">
            <v>56</v>
          </cell>
          <cell r="AF132">
            <v>100</v>
          </cell>
        </row>
        <row r="133">
          <cell r="A133" t="str">
            <v>B042</v>
          </cell>
          <cell r="B133" t="str">
            <v>Espárrago, crudo</v>
          </cell>
          <cell r="C133" t="str">
            <v>Tallos</v>
          </cell>
          <cell r="D133">
            <v>92.7</v>
          </cell>
          <cell r="E133">
            <v>32</v>
          </cell>
          <cell r="F133">
            <v>133</v>
          </cell>
          <cell r="G133">
            <v>2</v>
          </cell>
          <cell r="H133">
            <v>0.2</v>
          </cell>
          <cell r="I133">
            <v>4.4000000000000004</v>
          </cell>
          <cell r="J133">
            <v>2.2999999999999998</v>
          </cell>
          <cell r="K133">
            <v>2.1</v>
          </cell>
          <cell r="L133">
            <v>0.7</v>
          </cell>
          <cell r="M133">
            <v>25</v>
          </cell>
          <cell r="N133">
            <v>1.7</v>
          </cell>
          <cell r="O133">
            <v>2</v>
          </cell>
          <cell r="P133">
            <v>47</v>
          </cell>
          <cell r="Q133">
            <v>8</v>
          </cell>
          <cell r="R133">
            <v>0.5</v>
          </cell>
          <cell r="S133">
            <v>14</v>
          </cell>
          <cell r="T133">
            <v>202</v>
          </cell>
          <cell r="U133">
            <v>0.15</v>
          </cell>
          <cell r="V133">
            <v>0.14000000000000001</v>
          </cell>
          <cell r="W133">
            <v>0.9</v>
          </cell>
          <cell r="X133">
            <v>113</v>
          </cell>
          <cell r="Y133">
            <v>0</v>
          </cell>
          <cell r="Z133">
            <v>18</v>
          </cell>
          <cell r="AA133">
            <v>38</v>
          </cell>
          <cell r="AF133">
            <v>95</v>
          </cell>
        </row>
        <row r="134">
          <cell r="A134" t="str">
            <v>B043</v>
          </cell>
          <cell r="B134" t="str">
            <v>Espinaca, cocida, sin sal</v>
          </cell>
          <cell r="C134" t="str">
            <v>Hojas</v>
          </cell>
          <cell r="D134">
            <v>91.1</v>
          </cell>
          <cell r="E134">
            <v>35</v>
          </cell>
          <cell r="F134">
            <v>146</v>
          </cell>
          <cell r="G134">
            <v>2.9</v>
          </cell>
          <cell r="H134">
            <v>0.1</v>
          </cell>
          <cell r="I134">
            <v>4.0999999999999996</v>
          </cell>
          <cell r="J134">
            <v>1.5</v>
          </cell>
          <cell r="K134">
            <v>2.6</v>
          </cell>
          <cell r="L134">
            <v>1.7</v>
          </cell>
          <cell r="M134">
            <v>132</v>
          </cell>
          <cell r="N134">
            <v>1.9</v>
          </cell>
          <cell r="O134">
            <v>67</v>
          </cell>
          <cell r="P134">
            <v>54</v>
          </cell>
          <cell r="Q134">
            <v>8.8000000000000007</v>
          </cell>
          <cell r="R134">
            <v>0.7</v>
          </cell>
          <cell r="S134">
            <v>41</v>
          </cell>
          <cell r="T134">
            <v>427</v>
          </cell>
          <cell r="U134">
            <v>0.1</v>
          </cell>
          <cell r="V134">
            <v>0.2</v>
          </cell>
          <cell r="W134">
            <v>0.9</v>
          </cell>
          <cell r="X134">
            <v>146</v>
          </cell>
          <cell r="Y134">
            <v>0</v>
          </cell>
          <cell r="Z134">
            <v>14</v>
          </cell>
          <cell r="AA134">
            <v>479</v>
          </cell>
          <cell r="AF134">
            <v>100</v>
          </cell>
        </row>
        <row r="135">
          <cell r="A135" t="str">
            <v>B044</v>
          </cell>
          <cell r="B135" t="str">
            <v>Espinaca, cruda</v>
          </cell>
          <cell r="C135" t="str">
            <v>Hojas</v>
          </cell>
          <cell r="D135">
            <v>91.4</v>
          </cell>
          <cell r="E135">
            <v>34</v>
          </cell>
          <cell r="F135">
            <v>142</v>
          </cell>
          <cell r="G135">
            <v>2.9</v>
          </cell>
          <cell r="H135">
            <v>0.2</v>
          </cell>
          <cell r="I135">
            <v>3.8</v>
          </cell>
          <cell r="J135">
            <v>1.1000000000000001</v>
          </cell>
          <cell r="K135">
            <v>2.6</v>
          </cell>
          <cell r="L135">
            <v>1.7</v>
          </cell>
          <cell r="M135">
            <v>123</v>
          </cell>
          <cell r="N135">
            <v>2.4</v>
          </cell>
          <cell r="O135">
            <v>66</v>
          </cell>
          <cell r="P135">
            <v>42</v>
          </cell>
          <cell r="Q135">
            <v>1</v>
          </cell>
          <cell r="R135">
            <v>0.5</v>
          </cell>
          <cell r="S135">
            <v>79</v>
          </cell>
          <cell r="T135">
            <v>474</v>
          </cell>
          <cell r="U135">
            <v>0.08</v>
          </cell>
          <cell r="V135">
            <v>0.19</v>
          </cell>
          <cell r="W135">
            <v>0.7</v>
          </cell>
          <cell r="X135">
            <v>194</v>
          </cell>
          <cell r="Y135">
            <v>0</v>
          </cell>
          <cell r="Z135">
            <v>26</v>
          </cell>
          <cell r="AA135">
            <v>533</v>
          </cell>
          <cell r="AF135">
            <v>60</v>
          </cell>
        </row>
        <row r="136">
          <cell r="A136" t="str">
            <v>B045</v>
          </cell>
          <cell r="B136" t="str">
            <v>Fríjol verde, cocido con sal</v>
          </cell>
          <cell r="C136" t="str">
            <v>Semilla</v>
          </cell>
          <cell r="D136">
            <v>63</v>
          </cell>
          <cell r="E136">
            <v>147</v>
          </cell>
          <cell r="F136">
            <v>624</v>
          </cell>
          <cell r="G136">
            <v>9.3000000000000007</v>
          </cell>
          <cell r="H136">
            <v>0.4</v>
          </cell>
          <cell r="I136">
            <v>25.5</v>
          </cell>
          <cell r="J136">
            <v>23.3</v>
          </cell>
          <cell r="K136">
            <v>2.2000000000000002</v>
          </cell>
          <cell r="L136">
            <v>1.8</v>
          </cell>
          <cell r="M136">
            <v>31</v>
          </cell>
          <cell r="N136">
            <v>1.9</v>
          </cell>
          <cell r="O136">
            <v>216</v>
          </cell>
          <cell r="P136">
            <v>185</v>
          </cell>
          <cell r="R136">
            <v>1.3</v>
          </cell>
          <cell r="S136">
            <v>48</v>
          </cell>
          <cell r="T136">
            <v>486</v>
          </cell>
          <cell r="U136">
            <v>0.53</v>
          </cell>
          <cell r="V136">
            <v>0.11</v>
          </cell>
          <cell r="W136">
            <v>1.6</v>
          </cell>
          <cell r="Y136">
            <v>0</v>
          </cell>
          <cell r="Z136">
            <v>7</v>
          </cell>
          <cell r="AA136">
            <v>3</v>
          </cell>
          <cell r="AF136">
            <v>100</v>
          </cell>
        </row>
        <row r="137">
          <cell r="A137" t="str">
            <v>B046</v>
          </cell>
          <cell r="B137" t="str">
            <v>Fríjol verde, crudo</v>
          </cell>
          <cell r="C137" t="str">
            <v>Semilla</v>
          </cell>
          <cell r="D137">
            <v>58.2</v>
          </cell>
          <cell r="E137">
            <v>166</v>
          </cell>
          <cell r="F137">
            <v>702</v>
          </cell>
          <cell r="G137">
            <v>10.5</v>
          </cell>
          <cell r="H137">
            <v>0.4</v>
          </cell>
          <cell r="I137">
            <v>29</v>
          </cell>
          <cell r="J137">
            <v>27</v>
          </cell>
          <cell r="K137">
            <v>2</v>
          </cell>
          <cell r="L137">
            <v>1.9</v>
          </cell>
          <cell r="M137">
            <v>67</v>
          </cell>
          <cell r="N137">
            <v>3.3</v>
          </cell>
          <cell r="P137">
            <v>220</v>
          </cell>
          <cell r="T137">
            <v>756</v>
          </cell>
          <cell r="U137">
            <v>0.39</v>
          </cell>
          <cell r="V137">
            <v>0.08</v>
          </cell>
          <cell r="W137">
            <v>1.4</v>
          </cell>
          <cell r="Y137">
            <v>0</v>
          </cell>
          <cell r="Z137">
            <v>16</v>
          </cell>
          <cell r="AA137">
            <v>4</v>
          </cell>
          <cell r="AF137">
            <v>50</v>
          </cell>
        </row>
        <row r="138">
          <cell r="A138" t="str">
            <v>B047</v>
          </cell>
          <cell r="B138" t="str">
            <v>Guascas, crudas</v>
          </cell>
          <cell r="C138" t="str">
            <v>Hojas</v>
          </cell>
          <cell r="D138">
            <v>86.1</v>
          </cell>
          <cell r="E138">
            <v>50</v>
          </cell>
          <cell r="F138">
            <v>214</v>
          </cell>
          <cell r="G138">
            <v>3.2</v>
          </cell>
          <cell r="H138">
            <v>0.5</v>
          </cell>
          <cell r="I138">
            <v>8.3000000000000007</v>
          </cell>
          <cell r="L138">
            <v>1.9</v>
          </cell>
          <cell r="M138">
            <v>245</v>
          </cell>
          <cell r="N138">
            <v>7.1</v>
          </cell>
          <cell r="P138">
            <v>45</v>
          </cell>
          <cell r="U138">
            <v>0.11</v>
          </cell>
          <cell r="V138">
            <v>0.27</v>
          </cell>
          <cell r="W138">
            <v>2.1</v>
          </cell>
          <cell r="Y138">
            <v>0</v>
          </cell>
          <cell r="Z138">
            <v>30</v>
          </cell>
          <cell r="AA138">
            <v>320</v>
          </cell>
          <cell r="AF138">
            <v>35</v>
          </cell>
        </row>
        <row r="139">
          <cell r="A139" t="str">
            <v>B048</v>
          </cell>
          <cell r="B139" t="str">
            <v>Guatila, sin cáscara, cruda</v>
          </cell>
          <cell r="C139" t="str">
            <v>Pulpa</v>
          </cell>
          <cell r="D139">
            <v>93.5</v>
          </cell>
          <cell r="E139">
            <v>27</v>
          </cell>
          <cell r="F139">
            <v>115</v>
          </cell>
          <cell r="G139">
            <v>0.8</v>
          </cell>
          <cell r="H139">
            <v>0</v>
          </cell>
          <cell r="I139">
            <v>5.2</v>
          </cell>
          <cell r="J139">
            <v>3.5</v>
          </cell>
          <cell r="K139">
            <v>1.7</v>
          </cell>
          <cell r="L139">
            <v>0.5</v>
          </cell>
          <cell r="M139">
            <v>15</v>
          </cell>
          <cell r="N139">
            <v>0.4</v>
          </cell>
          <cell r="O139">
            <v>2</v>
          </cell>
          <cell r="P139">
            <v>23</v>
          </cell>
          <cell r="R139">
            <v>0.7</v>
          </cell>
          <cell r="S139">
            <v>12</v>
          </cell>
          <cell r="T139">
            <v>125</v>
          </cell>
          <cell r="U139">
            <v>0.03</v>
          </cell>
          <cell r="V139">
            <v>0.04</v>
          </cell>
          <cell r="W139">
            <v>0.6</v>
          </cell>
          <cell r="X139">
            <v>93</v>
          </cell>
          <cell r="Y139">
            <v>0</v>
          </cell>
          <cell r="Z139">
            <v>15</v>
          </cell>
          <cell r="AA139">
            <v>4</v>
          </cell>
          <cell r="AF139">
            <v>65</v>
          </cell>
        </row>
        <row r="140">
          <cell r="A140" t="str">
            <v>B049</v>
          </cell>
          <cell r="B140" t="str">
            <v>Guisantes dulces, crudos</v>
          </cell>
          <cell r="C140" t="str">
            <v>Semilla</v>
          </cell>
          <cell r="D140">
            <v>86.2</v>
          </cell>
          <cell r="E140">
            <v>53</v>
          </cell>
          <cell r="F140">
            <v>226</v>
          </cell>
          <cell r="G140">
            <v>2.6</v>
          </cell>
          <cell r="H140">
            <v>0.1</v>
          </cell>
          <cell r="I140">
            <v>10.5</v>
          </cell>
          <cell r="L140">
            <v>0.6</v>
          </cell>
          <cell r="M140">
            <v>44</v>
          </cell>
          <cell r="N140">
            <v>0.8</v>
          </cell>
          <cell r="O140">
            <v>4</v>
          </cell>
          <cell r="P140">
            <v>54</v>
          </cell>
          <cell r="R140">
            <v>0.6</v>
          </cell>
          <cell r="S140">
            <v>25</v>
          </cell>
          <cell r="T140">
            <v>150</v>
          </cell>
          <cell r="U140">
            <v>0.17</v>
          </cell>
          <cell r="V140">
            <v>0.1</v>
          </cell>
          <cell r="W140">
            <v>0.8</v>
          </cell>
          <cell r="X140">
            <v>7</v>
          </cell>
          <cell r="Y140">
            <v>0</v>
          </cell>
          <cell r="Z140">
            <v>30</v>
          </cell>
          <cell r="AA140">
            <v>33</v>
          </cell>
          <cell r="AF140">
            <v>95</v>
          </cell>
        </row>
        <row r="141">
          <cell r="A141" t="str">
            <v>B050</v>
          </cell>
          <cell r="B141" t="str">
            <v>Haba verde, cruda</v>
          </cell>
          <cell r="C141" t="str">
            <v>Semilla</v>
          </cell>
          <cell r="D141">
            <v>65.7</v>
          </cell>
          <cell r="E141">
            <v>144</v>
          </cell>
          <cell r="F141">
            <v>607</v>
          </cell>
          <cell r="G141">
            <v>9.9</v>
          </cell>
          <cell r="H141">
            <v>0.6</v>
          </cell>
          <cell r="I141">
            <v>22.5</v>
          </cell>
          <cell r="J141">
            <v>18.3</v>
          </cell>
          <cell r="K141">
            <v>4.2</v>
          </cell>
          <cell r="L141">
            <v>1.3</v>
          </cell>
          <cell r="M141">
            <v>33</v>
          </cell>
          <cell r="N141">
            <v>2</v>
          </cell>
          <cell r="O141">
            <v>26</v>
          </cell>
          <cell r="P141">
            <v>143</v>
          </cell>
          <cell r="Q141">
            <v>4</v>
          </cell>
          <cell r="R141">
            <v>0.6</v>
          </cell>
          <cell r="S141">
            <v>33</v>
          </cell>
          <cell r="T141">
            <v>386</v>
          </cell>
          <cell r="U141">
            <v>0.28999999999999998</v>
          </cell>
          <cell r="V141">
            <v>0.15</v>
          </cell>
          <cell r="W141">
            <v>1.6</v>
          </cell>
          <cell r="X141">
            <v>96</v>
          </cell>
          <cell r="Y141">
            <v>0</v>
          </cell>
          <cell r="Z141">
            <v>32</v>
          </cell>
          <cell r="AA141">
            <v>19</v>
          </cell>
          <cell r="AF141">
            <v>60</v>
          </cell>
        </row>
        <row r="142">
          <cell r="A142" t="str">
            <v>B051</v>
          </cell>
          <cell r="B142" t="str">
            <v>Habichuela, cocida, sin sal</v>
          </cell>
          <cell r="C142" t="str">
            <v>Pulpa</v>
          </cell>
          <cell r="D142">
            <v>92.7</v>
          </cell>
          <cell r="E142">
            <v>32</v>
          </cell>
          <cell r="F142">
            <v>135</v>
          </cell>
          <cell r="G142">
            <v>1.6</v>
          </cell>
          <cell r="H142">
            <v>0.1</v>
          </cell>
          <cell r="I142">
            <v>4.8</v>
          </cell>
          <cell r="J142">
            <v>2</v>
          </cell>
          <cell r="K142">
            <v>2.8</v>
          </cell>
          <cell r="L142">
            <v>0.8</v>
          </cell>
          <cell r="M142">
            <v>46</v>
          </cell>
          <cell r="N142">
            <v>0.6</v>
          </cell>
          <cell r="O142">
            <v>1</v>
          </cell>
          <cell r="P142">
            <v>30</v>
          </cell>
          <cell r="Q142">
            <v>3.8</v>
          </cell>
          <cell r="R142">
            <v>0.2</v>
          </cell>
          <cell r="S142">
            <v>18</v>
          </cell>
          <cell r="T142">
            <v>149</v>
          </cell>
          <cell r="U142">
            <v>7.0000000000000007E-2</v>
          </cell>
          <cell r="V142">
            <v>0.1</v>
          </cell>
          <cell r="W142">
            <v>0.4</v>
          </cell>
          <cell r="X142">
            <v>33</v>
          </cell>
          <cell r="Y142">
            <v>0</v>
          </cell>
          <cell r="Z142">
            <v>8</v>
          </cell>
          <cell r="AA142">
            <v>37</v>
          </cell>
          <cell r="AF142">
            <v>100</v>
          </cell>
        </row>
        <row r="143">
          <cell r="A143" t="str">
            <v>B052</v>
          </cell>
          <cell r="B143" t="str">
            <v>Habichuela, cruda</v>
          </cell>
          <cell r="C143" t="str">
            <v>Pulpa</v>
          </cell>
          <cell r="D143">
            <v>90</v>
          </cell>
          <cell r="E143">
            <v>43</v>
          </cell>
          <cell r="F143">
            <v>182</v>
          </cell>
          <cell r="G143">
            <v>2.1</v>
          </cell>
          <cell r="H143">
            <v>0</v>
          </cell>
          <cell r="I143">
            <v>7.2</v>
          </cell>
          <cell r="J143">
            <v>4.2</v>
          </cell>
          <cell r="K143">
            <v>3</v>
          </cell>
          <cell r="L143">
            <v>0.7</v>
          </cell>
          <cell r="M143">
            <v>40</v>
          </cell>
          <cell r="N143">
            <v>1</v>
          </cell>
          <cell r="O143">
            <v>6</v>
          </cell>
          <cell r="P143">
            <v>39</v>
          </cell>
          <cell r="Q143">
            <v>1</v>
          </cell>
          <cell r="R143">
            <v>0.2</v>
          </cell>
          <cell r="S143">
            <v>22</v>
          </cell>
          <cell r="T143">
            <v>209</v>
          </cell>
          <cell r="U143">
            <v>0.06</v>
          </cell>
          <cell r="V143">
            <v>0.1</v>
          </cell>
          <cell r="W143">
            <v>0.7</v>
          </cell>
          <cell r="X143">
            <v>34</v>
          </cell>
          <cell r="Y143">
            <v>0</v>
          </cell>
          <cell r="Z143">
            <v>10</v>
          </cell>
          <cell r="AA143">
            <v>33</v>
          </cell>
          <cell r="AF143">
            <v>90</v>
          </cell>
        </row>
        <row r="144">
          <cell r="A144" t="str">
            <v>B053</v>
          </cell>
          <cell r="B144" t="str">
            <v>Harina de Ahuyama, cruda</v>
          </cell>
          <cell r="D144">
            <v>6.1</v>
          </cell>
          <cell r="E144">
            <v>357</v>
          </cell>
          <cell r="F144">
            <v>1513</v>
          </cell>
          <cell r="G144">
            <v>6.6</v>
          </cell>
          <cell r="H144">
            <v>2.5</v>
          </cell>
          <cell r="I144">
            <v>77</v>
          </cell>
          <cell r="L144">
            <v>7.9</v>
          </cell>
          <cell r="M144">
            <v>186</v>
          </cell>
          <cell r="N144">
            <v>2</v>
          </cell>
          <cell r="P144">
            <v>402</v>
          </cell>
          <cell r="S144">
            <v>13</v>
          </cell>
          <cell r="U144">
            <v>0.21</v>
          </cell>
          <cell r="V144">
            <v>0.79</v>
          </cell>
          <cell r="W144">
            <v>8.1999999999999993</v>
          </cell>
          <cell r="Y144">
            <v>0</v>
          </cell>
          <cell r="Z144">
            <v>0</v>
          </cell>
          <cell r="AA144">
            <v>1300</v>
          </cell>
          <cell r="AF144">
            <v>100</v>
          </cell>
        </row>
        <row r="145">
          <cell r="A145" t="str">
            <v>B054</v>
          </cell>
          <cell r="B145" t="str">
            <v>Harina de arracacha, cruda</v>
          </cell>
          <cell r="D145">
            <v>8</v>
          </cell>
          <cell r="E145">
            <v>368</v>
          </cell>
          <cell r="F145">
            <v>1564</v>
          </cell>
          <cell r="G145">
            <v>0.6</v>
          </cell>
          <cell r="H145">
            <v>0.8</v>
          </cell>
          <cell r="I145">
            <v>89.7</v>
          </cell>
          <cell r="L145">
            <v>0.9</v>
          </cell>
          <cell r="Y145">
            <v>0</v>
          </cell>
          <cell r="Z145">
            <v>10</v>
          </cell>
          <cell r="AF145">
            <v>100</v>
          </cell>
        </row>
        <row r="146">
          <cell r="A146" t="str">
            <v>B055</v>
          </cell>
          <cell r="B146" t="str">
            <v>Harina de papa común, cruda</v>
          </cell>
          <cell r="D146">
            <v>6.5</v>
          </cell>
          <cell r="E146">
            <v>369</v>
          </cell>
          <cell r="F146">
            <v>1567</v>
          </cell>
          <cell r="G146">
            <v>7.2</v>
          </cell>
          <cell r="H146">
            <v>0.4</v>
          </cell>
          <cell r="I146">
            <v>83.6</v>
          </cell>
          <cell r="J146">
            <v>82.3</v>
          </cell>
          <cell r="K146">
            <v>1.3</v>
          </cell>
          <cell r="L146">
            <v>2.2999999999999998</v>
          </cell>
          <cell r="M146">
            <v>65</v>
          </cell>
          <cell r="N146">
            <v>1.4</v>
          </cell>
          <cell r="O146">
            <v>55</v>
          </cell>
          <cell r="P146">
            <v>167</v>
          </cell>
          <cell r="Q146">
            <v>13</v>
          </cell>
          <cell r="R146">
            <v>0.5</v>
          </cell>
          <cell r="S146">
            <v>65</v>
          </cell>
          <cell r="T146">
            <v>1001</v>
          </cell>
          <cell r="U146">
            <v>0.23</v>
          </cell>
          <cell r="V146">
            <v>0.05</v>
          </cell>
          <cell r="W146">
            <v>3.5</v>
          </cell>
          <cell r="X146">
            <v>25</v>
          </cell>
          <cell r="Y146">
            <v>0</v>
          </cell>
          <cell r="Z146">
            <v>4</v>
          </cell>
          <cell r="AA146">
            <v>0</v>
          </cell>
          <cell r="AF146">
            <v>100</v>
          </cell>
        </row>
        <row r="147">
          <cell r="A147" t="str">
            <v>B056</v>
          </cell>
          <cell r="B147" t="str">
            <v>Harina de papa criolla, cruda</v>
          </cell>
          <cell r="D147">
            <v>6.6</v>
          </cell>
          <cell r="E147">
            <v>361</v>
          </cell>
          <cell r="F147">
            <v>1533</v>
          </cell>
          <cell r="G147">
            <v>4.5999999999999996</v>
          </cell>
          <cell r="H147">
            <v>0.1</v>
          </cell>
          <cell r="I147">
            <v>85.3</v>
          </cell>
          <cell r="L147">
            <v>3.4</v>
          </cell>
          <cell r="M147">
            <v>6</v>
          </cell>
          <cell r="N147">
            <v>5.8</v>
          </cell>
          <cell r="O147">
            <v>22</v>
          </cell>
          <cell r="Y147">
            <v>0</v>
          </cell>
          <cell r="AF147">
            <v>100</v>
          </cell>
        </row>
        <row r="148">
          <cell r="A148" t="str">
            <v>B057</v>
          </cell>
          <cell r="B148" t="str">
            <v>Harina de plátano, cruda</v>
          </cell>
          <cell r="D148">
            <v>13.9</v>
          </cell>
          <cell r="E148">
            <v>340</v>
          </cell>
          <cell r="F148">
            <v>1445</v>
          </cell>
          <cell r="G148">
            <v>3.3</v>
          </cell>
          <cell r="H148">
            <v>0.3</v>
          </cell>
          <cell r="I148">
            <v>80.5</v>
          </cell>
          <cell r="J148">
            <v>79.599999999999994</v>
          </cell>
          <cell r="K148">
            <v>0.9</v>
          </cell>
          <cell r="L148">
            <v>1.9</v>
          </cell>
          <cell r="M148">
            <v>11</v>
          </cell>
          <cell r="N148">
            <v>1.2</v>
          </cell>
          <cell r="P148">
            <v>65</v>
          </cell>
          <cell r="R148">
            <v>0.6</v>
          </cell>
          <cell r="S148">
            <v>209</v>
          </cell>
          <cell r="U148">
            <v>7.0000000000000007E-2</v>
          </cell>
          <cell r="V148">
            <v>0.04</v>
          </cell>
          <cell r="W148">
            <v>1</v>
          </cell>
          <cell r="Y148">
            <v>0</v>
          </cell>
          <cell r="Z148">
            <v>2</v>
          </cell>
          <cell r="AA148">
            <v>12</v>
          </cell>
          <cell r="AF148">
            <v>100</v>
          </cell>
        </row>
        <row r="149">
          <cell r="A149" t="str">
            <v>B058</v>
          </cell>
          <cell r="B149" t="str">
            <v>Harina de yuca, cruda</v>
          </cell>
          <cell r="D149">
            <v>12</v>
          </cell>
          <cell r="E149">
            <v>351</v>
          </cell>
          <cell r="F149">
            <v>1492</v>
          </cell>
          <cell r="G149">
            <v>1.1000000000000001</v>
          </cell>
          <cell r="H149">
            <v>0.3</v>
          </cell>
          <cell r="I149">
            <v>85.9</v>
          </cell>
          <cell r="J149">
            <v>85.7</v>
          </cell>
          <cell r="K149">
            <v>0.3</v>
          </cell>
          <cell r="L149">
            <v>0.7</v>
          </cell>
          <cell r="M149">
            <v>53</v>
          </cell>
          <cell r="N149">
            <v>1.1000000000000001</v>
          </cell>
          <cell r="O149">
            <v>1</v>
          </cell>
          <cell r="P149">
            <v>28</v>
          </cell>
          <cell r="R149">
            <v>0.4</v>
          </cell>
          <cell r="S149">
            <v>37</v>
          </cell>
          <cell r="T149">
            <v>340</v>
          </cell>
          <cell r="U149">
            <v>0.06</v>
          </cell>
          <cell r="V149">
            <v>0.08</v>
          </cell>
          <cell r="W149">
            <v>0.8</v>
          </cell>
          <cell r="Y149">
            <v>0</v>
          </cell>
          <cell r="Z149">
            <v>0</v>
          </cell>
          <cell r="AA149">
            <v>0</v>
          </cell>
          <cell r="AF149">
            <v>100</v>
          </cell>
        </row>
        <row r="150">
          <cell r="A150" t="str">
            <v>B059</v>
          </cell>
          <cell r="B150" t="str">
            <v>Lechuga común, cruda</v>
          </cell>
          <cell r="C150" t="str">
            <v>Hojas</v>
          </cell>
          <cell r="D150">
            <v>96</v>
          </cell>
          <cell r="E150">
            <v>18</v>
          </cell>
          <cell r="F150">
            <v>74</v>
          </cell>
          <cell r="G150">
            <v>0.8</v>
          </cell>
          <cell r="H150">
            <v>0.1</v>
          </cell>
          <cell r="I150">
            <v>2.6</v>
          </cell>
          <cell r="J150">
            <v>0.9</v>
          </cell>
          <cell r="K150">
            <v>1.7</v>
          </cell>
          <cell r="L150">
            <v>0.5</v>
          </cell>
          <cell r="M150">
            <v>21</v>
          </cell>
          <cell r="N150">
            <v>0.9</v>
          </cell>
          <cell r="O150">
            <v>6</v>
          </cell>
          <cell r="P150">
            <v>27</v>
          </cell>
          <cell r="Q150">
            <v>2</v>
          </cell>
          <cell r="R150">
            <v>0.3</v>
          </cell>
          <cell r="S150">
            <v>6</v>
          </cell>
          <cell r="T150">
            <v>143</v>
          </cell>
          <cell r="U150">
            <v>0.06</v>
          </cell>
          <cell r="V150">
            <v>0.04</v>
          </cell>
          <cell r="W150">
            <v>0.4</v>
          </cell>
          <cell r="X150">
            <v>53</v>
          </cell>
          <cell r="Y150">
            <v>0</v>
          </cell>
          <cell r="Z150">
            <v>3</v>
          </cell>
          <cell r="AA150">
            <v>10</v>
          </cell>
          <cell r="AF150">
            <v>55</v>
          </cell>
        </row>
        <row r="151">
          <cell r="A151" t="str">
            <v>B060</v>
          </cell>
          <cell r="B151" t="str">
            <v>Lechuga, romana, cruda</v>
          </cell>
          <cell r="C151" t="str">
            <v>Hojas</v>
          </cell>
          <cell r="D151">
            <v>94.8</v>
          </cell>
          <cell r="E151">
            <v>23</v>
          </cell>
          <cell r="F151">
            <v>95</v>
          </cell>
          <cell r="G151">
            <v>1.1000000000000001</v>
          </cell>
          <cell r="H151">
            <v>0.1</v>
          </cell>
          <cell r="I151">
            <v>3.3</v>
          </cell>
          <cell r="J151">
            <v>1.2</v>
          </cell>
          <cell r="K151">
            <v>2.1</v>
          </cell>
          <cell r="L151">
            <v>0.7</v>
          </cell>
          <cell r="M151">
            <v>30</v>
          </cell>
          <cell r="N151">
            <v>1</v>
          </cell>
          <cell r="O151">
            <v>8</v>
          </cell>
          <cell r="P151">
            <v>30</v>
          </cell>
          <cell r="Q151">
            <v>2</v>
          </cell>
          <cell r="R151">
            <v>0.2</v>
          </cell>
          <cell r="S151">
            <v>14</v>
          </cell>
          <cell r="T151">
            <v>247</v>
          </cell>
          <cell r="U151">
            <v>7.0000000000000007E-2</v>
          </cell>
          <cell r="V151">
            <v>7.0000000000000007E-2</v>
          </cell>
          <cell r="W151">
            <v>0.3</v>
          </cell>
          <cell r="X151">
            <v>136</v>
          </cell>
          <cell r="Y151">
            <v>0</v>
          </cell>
          <cell r="Z151">
            <v>6</v>
          </cell>
          <cell r="AA151">
            <v>290</v>
          </cell>
          <cell r="AF151">
            <v>55</v>
          </cell>
        </row>
        <row r="152">
          <cell r="A152" t="str">
            <v>B061</v>
          </cell>
          <cell r="B152" t="str">
            <v>Nabo, sin cáscara, crudo</v>
          </cell>
          <cell r="C152" t="str">
            <v>Raíz</v>
          </cell>
          <cell r="D152">
            <v>92.6</v>
          </cell>
          <cell r="E152">
            <v>30</v>
          </cell>
          <cell r="F152">
            <v>125</v>
          </cell>
          <cell r="G152">
            <v>0.7</v>
          </cell>
          <cell r="H152">
            <v>0</v>
          </cell>
          <cell r="I152">
            <v>5.9</v>
          </cell>
          <cell r="J152">
            <v>4.3</v>
          </cell>
          <cell r="K152">
            <v>1.6</v>
          </cell>
          <cell r="L152">
            <v>0.8</v>
          </cell>
          <cell r="M152">
            <v>41</v>
          </cell>
          <cell r="N152">
            <v>0.5</v>
          </cell>
          <cell r="O152">
            <v>65</v>
          </cell>
          <cell r="P152">
            <v>29</v>
          </cell>
          <cell r="Q152">
            <v>20</v>
          </cell>
          <cell r="R152">
            <v>0.2</v>
          </cell>
          <cell r="S152">
            <v>11</v>
          </cell>
          <cell r="T152">
            <v>216</v>
          </cell>
          <cell r="U152">
            <v>0.04</v>
          </cell>
          <cell r="V152">
            <v>0.03</v>
          </cell>
          <cell r="W152">
            <v>0.4</v>
          </cell>
          <cell r="X152">
            <v>15</v>
          </cell>
          <cell r="Y152">
            <v>0</v>
          </cell>
          <cell r="Z152">
            <v>20</v>
          </cell>
          <cell r="AA152">
            <v>0</v>
          </cell>
          <cell r="AF152">
            <v>80</v>
          </cell>
        </row>
        <row r="153">
          <cell r="A153" t="str">
            <v>B062</v>
          </cell>
          <cell r="B153" t="str">
            <v>Ocra, cruda</v>
          </cell>
          <cell r="C153" t="str">
            <v>Pulpa</v>
          </cell>
          <cell r="D153">
            <v>89.8</v>
          </cell>
          <cell r="E153">
            <v>45</v>
          </cell>
          <cell r="F153">
            <v>188</v>
          </cell>
          <cell r="G153">
            <v>1.9</v>
          </cell>
          <cell r="H153">
            <v>0.2</v>
          </cell>
          <cell r="I153">
            <v>7.2</v>
          </cell>
          <cell r="J153">
            <v>4</v>
          </cell>
          <cell r="K153">
            <v>3.2</v>
          </cell>
          <cell r="L153">
            <v>0.9</v>
          </cell>
          <cell r="M153">
            <v>82</v>
          </cell>
          <cell r="N153">
            <v>0.6</v>
          </cell>
          <cell r="O153">
            <v>7</v>
          </cell>
          <cell r="P153">
            <v>61</v>
          </cell>
          <cell r="R153">
            <v>0.6</v>
          </cell>
          <cell r="S153">
            <v>57</v>
          </cell>
          <cell r="T153">
            <v>300</v>
          </cell>
          <cell r="U153">
            <v>0.2</v>
          </cell>
          <cell r="V153">
            <v>0.06</v>
          </cell>
          <cell r="W153">
            <v>1</v>
          </cell>
          <cell r="X153">
            <v>72</v>
          </cell>
          <cell r="Y153">
            <v>0</v>
          </cell>
          <cell r="Z153">
            <v>22</v>
          </cell>
          <cell r="AA153">
            <v>47</v>
          </cell>
          <cell r="AF153">
            <v>0</v>
          </cell>
        </row>
        <row r="154">
          <cell r="A154" t="str">
            <v>B063</v>
          </cell>
          <cell r="B154" t="str">
            <v>Palmito, crudo</v>
          </cell>
          <cell r="C154" t="str">
            <v>Tallos</v>
          </cell>
          <cell r="D154">
            <v>82.8</v>
          </cell>
          <cell r="E154">
            <v>67</v>
          </cell>
          <cell r="F154">
            <v>283</v>
          </cell>
          <cell r="G154">
            <v>1.6</v>
          </cell>
          <cell r="H154">
            <v>0.2</v>
          </cell>
          <cell r="I154">
            <v>13.9</v>
          </cell>
          <cell r="J154">
            <v>12.4</v>
          </cell>
          <cell r="K154">
            <v>1.5</v>
          </cell>
          <cell r="L154">
            <v>1.5</v>
          </cell>
          <cell r="M154">
            <v>40</v>
          </cell>
          <cell r="N154">
            <v>1.7</v>
          </cell>
          <cell r="O154">
            <v>14</v>
          </cell>
          <cell r="P154">
            <v>101</v>
          </cell>
          <cell r="R154">
            <v>3.7</v>
          </cell>
          <cell r="S154">
            <v>10</v>
          </cell>
          <cell r="T154">
            <v>1806</v>
          </cell>
          <cell r="U154">
            <v>0.06</v>
          </cell>
          <cell r="V154">
            <v>0.06</v>
          </cell>
          <cell r="W154">
            <v>1.1000000000000001</v>
          </cell>
          <cell r="X154">
            <v>24</v>
          </cell>
          <cell r="Y154">
            <v>0</v>
          </cell>
          <cell r="Z154">
            <v>11</v>
          </cell>
          <cell r="AA154">
            <v>30</v>
          </cell>
          <cell r="AF154">
            <v>95</v>
          </cell>
        </row>
        <row r="155">
          <cell r="A155" t="str">
            <v>B064</v>
          </cell>
          <cell r="B155" t="str">
            <v>Papa, variedad cerosa, sabanera, con cáscara, cocida, sin sal</v>
          </cell>
          <cell r="C155" t="str">
            <v>Médula y corteza</v>
          </cell>
          <cell r="D155">
            <v>75.400000000000006</v>
          </cell>
          <cell r="E155">
            <v>99</v>
          </cell>
          <cell r="F155">
            <v>418</v>
          </cell>
          <cell r="G155">
            <v>2.2999999999999998</v>
          </cell>
          <cell r="H155">
            <v>0.1</v>
          </cell>
          <cell r="I155">
            <v>21</v>
          </cell>
          <cell r="J155">
            <v>18.7</v>
          </cell>
          <cell r="K155">
            <v>2.2999999999999998</v>
          </cell>
          <cell r="L155">
            <v>1.2</v>
          </cell>
          <cell r="M155">
            <v>8</v>
          </cell>
          <cell r="N155">
            <v>0.8</v>
          </cell>
          <cell r="O155">
            <v>9</v>
          </cell>
          <cell r="P155">
            <v>49</v>
          </cell>
          <cell r="Q155">
            <v>3.5</v>
          </cell>
          <cell r="R155">
            <v>0.3</v>
          </cell>
          <cell r="S155">
            <v>28</v>
          </cell>
          <cell r="T155">
            <v>415</v>
          </cell>
          <cell r="U155">
            <v>0.09</v>
          </cell>
          <cell r="V155">
            <v>0.06</v>
          </cell>
          <cell r="W155">
            <v>1.3</v>
          </cell>
          <cell r="X155">
            <v>11</v>
          </cell>
          <cell r="Y155">
            <v>0</v>
          </cell>
          <cell r="Z155">
            <v>14</v>
          </cell>
          <cell r="AA155">
            <v>0</v>
          </cell>
          <cell r="AF155">
            <v>100</v>
          </cell>
        </row>
        <row r="156">
          <cell r="A156" t="str">
            <v>B065</v>
          </cell>
          <cell r="B156" t="str">
            <v>Papa, variedad cerosa, sabanera, con cáscara, cruda</v>
          </cell>
          <cell r="C156" t="str">
            <v>Médula y corteza</v>
          </cell>
          <cell r="D156">
            <v>79.7</v>
          </cell>
          <cell r="E156">
            <v>80</v>
          </cell>
          <cell r="F156">
            <v>341</v>
          </cell>
          <cell r="G156">
            <v>2.2000000000000002</v>
          </cell>
          <cell r="H156">
            <v>0.1</v>
          </cell>
          <cell r="I156">
            <v>16.899999999999999</v>
          </cell>
          <cell r="J156">
            <v>15.3</v>
          </cell>
          <cell r="K156">
            <v>1.6</v>
          </cell>
          <cell r="L156">
            <v>1.1000000000000001</v>
          </cell>
          <cell r="M156">
            <v>12</v>
          </cell>
          <cell r="N156">
            <v>0.8</v>
          </cell>
          <cell r="O156">
            <v>6</v>
          </cell>
          <cell r="P156">
            <v>58</v>
          </cell>
          <cell r="R156">
            <v>0.3</v>
          </cell>
          <cell r="S156">
            <v>23</v>
          </cell>
          <cell r="T156">
            <v>422</v>
          </cell>
          <cell r="U156">
            <v>0.08</v>
          </cell>
          <cell r="V156">
            <v>0.03</v>
          </cell>
          <cell r="W156">
            <v>1.1000000000000001</v>
          </cell>
          <cell r="X156">
            <v>16</v>
          </cell>
          <cell r="Y156">
            <v>0</v>
          </cell>
          <cell r="Z156">
            <v>20</v>
          </cell>
          <cell r="AA156">
            <v>0</v>
          </cell>
          <cell r="AF156">
            <v>100</v>
          </cell>
        </row>
        <row r="157">
          <cell r="A157" t="str">
            <v>B066</v>
          </cell>
          <cell r="B157" t="str">
            <v>Papa, variedad cerosa, sabanera, con cáscara, frita, sin sal</v>
          </cell>
          <cell r="C157" t="str">
            <v>Médula</v>
          </cell>
          <cell r="D157">
            <v>36.5</v>
          </cell>
          <cell r="E157">
            <v>274</v>
          </cell>
          <cell r="F157">
            <v>1156</v>
          </cell>
          <cell r="G157">
            <v>5.9</v>
          </cell>
          <cell r="H157">
            <v>5.6</v>
          </cell>
          <cell r="I157">
            <v>49.9</v>
          </cell>
          <cell r="L157">
            <v>2.1</v>
          </cell>
          <cell r="M157">
            <v>14</v>
          </cell>
          <cell r="R157">
            <v>0.6</v>
          </cell>
          <cell r="S157">
            <v>36</v>
          </cell>
          <cell r="T157">
            <v>741</v>
          </cell>
          <cell r="Y157">
            <v>0</v>
          </cell>
          <cell r="AF157">
            <v>100</v>
          </cell>
        </row>
        <row r="158">
          <cell r="A158" t="str">
            <v>B067</v>
          </cell>
          <cell r="B158" t="str">
            <v>Papa, variedad cerosa, sabanera, sin cáscara, cocida, sin sal</v>
          </cell>
          <cell r="C158" t="str">
            <v>Médula</v>
          </cell>
          <cell r="D158">
            <v>75.7</v>
          </cell>
          <cell r="E158">
            <v>98</v>
          </cell>
          <cell r="F158">
            <v>416</v>
          </cell>
          <cell r="G158">
            <v>2.1</v>
          </cell>
          <cell r="H158">
            <v>0.1</v>
          </cell>
          <cell r="I158">
            <v>21.4</v>
          </cell>
          <cell r="J158">
            <v>19.7</v>
          </cell>
          <cell r="K158">
            <v>1.7</v>
          </cell>
          <cell r="L158">
            <v>0.7</v>
          </cell>
          <cell r="M158">
            <v>7</v>
          </cell>
          <cell r="N158">
            <v>0.8</v>
          </cell>
          <cell r="O158">
            <v>6</v>
          </cell>
          <cell r="P158">
            <v>49</v>
          </cell>
          <cell r="Q158">
            <v>3</v>
          </cell>
          <cell r="R158">
            <v>0.3</v>
          </cell>
          <cell r="S158">
            <v>20</v>
          </cell>
          <cell r="T158">
            <v>355</v>
          </cell>
          <cell r="U158">
            <v>0.1</v>
          </cell>
          <cell r="V158">
            <v>0.02</v>
          </cell>
          <cell r="W158">
            <v>1.3</v>
          </cell>
          <cell r="X158">
            <v>9</v>
          </cell>
          <cell r="Y158">
            <v>0</v>
          </cell>
          <cell r="Z158">
            <v>6</v>
          </cell>
          <cell r="AA158">
            <v>2</v>
          </cell>
          <cell r="AF158">
            <v>100</v>
          </cell>
        </row>
        <row r="159">
          <cell r="A159" t="str">
            <v>B068</v>
          </cell>
          <cell r="B159" t="str">
            <v>Papa, variedad cerosa, sabanera, sin cáscara, cruda</v>
          </cell>
          <cell r="C159" t="str">
            <v>Médula</v>
          </cell>
          <cell r="D159">
            <v>81.7</v>
          </cell>
          <cell r="E159">
            <v>74</v>
          </cell>
          <cell r="F159">
            <v>313</v>
          </cell>
          <cell r="G159">
            <v>1.9</v>
          </cell>
          <cell r="H159">
            <v>0.1</v>
          </cell>
          <cell r="I159">
            <v>15.3</v>
          </cell>
          <cell r="J159">
            <v>13.3</v>
          </cell>
          <cell r="K159">
            <v>2.1</v>
          </cell>
          <cell r="L159">
            <v>1</v>
          </cell>
          <cell r="M159">
            <v>14</v>
          </cell>
          <cell r="N159">
            <v>0.3</v>
          </cell>
          <cell r="O159">
            <v>11</v>
          </cell>
          <cell r="P159">
            <v>57</v>
          </cell>
          <cell r="Q159">
            <v>3</v>
          </cell>
          <cell r="R159">
            <v>0.2</v>
          </cell>
          <cell r="S159">
            <v>22</v>
          </cell>
          <cell r="T159">
            <v>321</v>
          </cell>
          <cell r="U159">
            <v>0.08</v>
          </cell>
          <cell r="V159">
            <v>0.02</v>
          </cell>
          <cell r="W159">
            <v>0.9</v>
          </cell>
          <cell r="X159">
            <v>16</v>
          </cell>
          <cell r="Y159">
            <v>0</v>
          </cell>
          <cell r="Z159">
            <v>16</v>
          </cell>
          <cell r="AA159">
            <v>0</v>
          </cell>
          <cell r="AF159">
            <v>80</v>
          </cell>
        </row>
        <row r="160">
          <cell r="A160" t="str">
            <v>B069</v>
          </cell>
          <cell r="B160" t="str">
            <v>Papa, variedad cerosa, sabanera, sin cáscara, frita, tipo francesa, sin sal</v>
          </cell>
          <cell r="C160" t="str">
            <v>Médula</v>
          </cell>
          <cell r="D160">
            <v>41.1</v>
          </cell>
          <cell r="E160">
            <v>313</v>
          </cell>
          <cell r="F160">
            <v>1310</v>
          </cell>
          <cell r="G160">
            <v>3.4</v>
          </cell>
          <cell r="H160">
            <v>15.5</v>
          </cell>
          <cell r="I160">
            <v>38.200000000000003</v>
          </cell>
          <cell r="J160">
            <v>34.5</v>
          </cell>
          <cell r="K160">
            <v>3.7</v>
          </cell>
          <cell r="L160">
            <v>1.8</v>
          </cell>
          <cell r="M160">
            <v>16</v>
          </cell>
          <cell r="N160">
            <v>0.7</v>
          </cell>
          <cell r="O160">
            <v>25</v>
          </cell>
          <cell r="P160">
            <v>75</v>
          </cell>
          <cell r="Q160">
            <v>1</v>
          </cell>
          <cell r="R160">
            <v>0.6</v>
          </cell>
          <cell r="S160">
            <v>40</v>
          </cell>
          <cell r="T160">
            <v>696</v>
          </cell>
          <cell r="U160">
            <v>0.17</v>
          </cell>
          <cell r="V160">
            <v>0.04</v>
          </cell>
          <cell r="W160">
            <v>2.9</v>
          </cell>
          <cell r="X160">
            <v>30</v>
          </cell>
          <cell r="Y160">
            <v>0</v>
          </cell>
          <cell r="Z160">
            <v>4</v>
          </cell>
          <cell r="AA160">
            <v>0</v>
          </cell>
          <cell r="AF160">
            <v>100</v>
          </cell>
        </row>
        <row r="161">
          <cell r="A161" t="str">
            <v>B070</v>
          </cell>
          <cell r="B161" t="str">
            <v>Papa, variedad harinosa, criolla, con cáscara, cocida, sin sal</v>
          </cell>
          <cell r="C161" t="str">
            <v>Médula y corteza</v>
          </cell>
          <cell r="D161">
            <v>79.400000000000006</v>
          </cell>
          <cell r="E161">
            <v>85</v>
          </cell>
          <cell r="F161">
            <v>358</v>
          </cell>
          <cell r="G161">
            <v>1.4</v>
          </cell>
          <cell r="H161">
            <v>0</v>
          </cell>
          <cell r="I161">
            <v>18.100000000000001</v>
          </cell>
          <cell r="J161">
            <v>15.2</v>
          </cell>
          <cell r="K161">
            <v>3</v>
          </cell>
          <cell r="L161">
            <v>1</v>
          </cell>
          <cell r="M161">
            <v>4</v>
          </cell>
          <cell r="N161">
            <v>0.5</v>
          </cell>
          <cell r="O161">
            <v>2</v>
          </cell>
          <cell r="P161">
            <v>41</v>
          </cell>
          <cell r="R161">
            <v>0.4</v>
          </cell>
          <cell r="S161">
            <v>21</v>
          </cell>
          <cell r="T161">
            <v>482</v>
          </cell>
          <cell r="Y161">
            <v>0</v>
          </cell>
          <cell r="AF161">
            <v>100</v>
          </cell>
        </row>
        <row r="162">
          <cell r="A162" t="str">
            <v>B071</v>
          </cell>
          <cell r="B162" t="str">
            <v>Papa variedad harinosa, criolla, con cáscara, cruda</v>
          </cell>
          <cell r="C162" t="str">
            <v>Médula y corteza</v>
          </cell>
          <cell r="D162">
            <v>75.400000000000006</v>
          </cell>
          <cell r="E162">
            <v>96</v>
          </cell>
          <cell r="F162">
            <v>406</v>
          </cell>
          <cell r="G162">
            <v>2.2000000000000002</v>
          </cell>
          <cell r="H162">
            <v>0.1</v>
          </cell>
          <cell r="I162">
            <v>21.1</v>
          </cell>
          <cell r="J162">
            <v>20.5</v>
          </cell>
          <cell r="K162">
            <v>0.6</v>
          </cell>
          <cell r="L162">
            <v>1.2</v>
          </cell>
          <cell r="M162">
            <v>11</v>
          </cell>
          <cell r="N162">
            <v>1</v>
          </cell>
          <cell r="O162">
            <v>18</v>
          </cell>
          <cell r="P162">
            <v>36</v>
          </cell>
          <cell r="U162">
            <v>0.11</v>
          </cell>
          <cell r="V162">
            <v>0.03</v>
          </cell>
          <cell r="W162">
            <v>2.4</v>
          </cell>
          <cell r="Y162">
            <v>0</v>
          </cell>
          <cell r="Z162">
            <v>32</v>
          </cell>
          <cell r="AA162">
            <v>2</v>
          </cell>
          <cell r="AF162">
            <v>100</v>
          </cell>
        </row>
        <row r="163">
          <cell r="A163" t="str">
            <v>B072</v>
          </cell>
          <cell r="B163" t="str">
            <v>Papa, variedad harinosa, criolla, sin cáscara, cruda</v>
          </cell>
          <cell r="C163" t="str">
            <v>Médula</v>
          </cell>
          <cell r="D163">
            <v>73.2</v>
          </cell>
          <cell r="E163">
            <v>106</v>
          </cell>
          <cell r="F163">
            <v>448</v>
          </cell>
          <cell r="G163">
            <v>2</v>
          </cell>
          <cell r="H163">
            <v>0.4</v>
          </cell>
          <cell r="I163">
            <v>23.3</v>
          </cell>
          <cell r="J163">
            <v>22.9</v>
          </cell>
          <cell r="K163">
            <v>0.4</v>
          </cell>
          <cell r="L163">
            <v>1.1000000000000001</v>
          </cell>
          <cell r="M163">
            <v>6</v>
          </cell>
          <cell r="N163">
            <v>0.4</v>
          </cell>
          <cell r="P163">
            <v>52</v>
          </cell>
          <cell r="R163">
            <v>0.3</v>
          </cell>
          <cell r="U163">
            <v>0.08</v>
          </cell>
          <cell r="V163">
            <v>0.06</v>
          </cell>
          <cell r="W163">
            <v>1.8</v>
          </cell>
          <cell r="Y163">
            <v>0</v>
          </cell>
          <cell r="Z163">
            <v>9</v>
          </cell>
          <cell r="AA163">
            <v>2</v>
          </cell>
          <cell r="AF163">
            <v>92</v>
          </cell>
        </row>
        <row r="164">
          <cell r="A164" t="str">
            <v>B073</v>
          </cell>
          <cell r="B164" t="str">
            <v>Papa, variedad harinosa, pastusa, con cáscara, cocida, sin sal</v>
          </cell>
          <cell r="C164" t="str">
            <v>Médula y corteza</v>
          </cell>
          <cell r="D164">
            <v>78.900000000000006</v>
          </cell>
          <cell r="E164">
            <v>85</v>
          </cell>
          <cell r="F164">
            <v>359</v>
          </cell>
          <cell r="G164">
            <v>2.4</v>
          </cell>
          <cell r="H164">
            <v>0.1</v>
          </cell>
          <cell r="I164">
            <v>17.2</v>
          </cell>
          <cell r="J164">
            <v>14.5</v>
          </cell>
          <cell r="K164">
            <v>2.7</v>
          </cell>
          <cell r="L164">
            <v>1.4</v>
          </cell>
          <cell r="M164">
            <v>6</v>
          </cell>
          <cell r="N164">
            <v>1</v>
          </cell>
          <cell r="O164">
            <v>9</v>
          </cell>
          <cell r="P164">
            <v>49</v>
          </cell>
          <cell r="Q164">
            <v>3.5</v>
          </cell>
          <cell r="R164">
            <v>0.4</v>
          </cell>
          <cell r="S164">
            <v>22</v>
          </cell>
          <cell r="T164">
            <v>417</v>
          </cell>
          <cell r="U164">
            <v>0.09</v>
          </cell>
          <cell r="V164">
            <v>0.03</v>
          </cell>
          <cell r="W164">
            <v>1.2</v>
          </cell>
          <cell r="X164">
            <v>9</v>
          </cell>
          <cell r="Y164">
            <v>0</v>
          </cell>
          <cell r="Z164">
            <v>13</v>
          </cell>
          <cell r="AA164">
            <v>0</v>
          </cell>
          <cell r="AF164">
            <v>100</v>
          </cell>
        </row>
        <row r="165">
          <cell r="A165" t="str">
            <v>B074</v>
          </cell>
          <cell r="B165" t="str">
            <v>Papa, variedad harinosa, pastusa, con cáscara, cruda</v>
          </cell>
          <cell r="C165" t="str">
            <v>Médula y corteza</v>
          </cell>
          <cell r="D165">
            <v>77.7</v>
          </cell>
          <cell r="E165">
            <v>89</v>
          </cell>
          <cell r="F165">
            <v>376</v>
          </cell>
          <cell r="G165">
            <v>2.1</v>
          </cell>
          <cell r="H165">
            <v>0.1</v>
          </cell>
          <cell r="I165">
            <v>18.899999999999999</v>
          </cell>
          <cell r="J165">
            <v>17.100000000000001</v>
          </cell>
          <cell r="K165">
            <v>1.8</v>
          </cell>
          <cell r="L165">
            <v>1.1000000000000001</v>
          </cell>
          <cell r="M165">
            <v>12</v>
          </cell>
          <cell r="N165">
            <v>0.8</v>
          </cell>
          <cell r="O165">
            <v>6</v>
          </cell>
          <cell r="P165">
            <v>57</v>
          </cell>
          <cell r="R165">
            <v>0.3</v>
          </cell>
          <cell r="S165">
            <v>23</v>
          </cell>
          <cell r="T165">
            <v>422</v>
          </cell>
          <cell r="U165">
            <v>0.08</v>
          </cell>
          <cell r="V165">
            <v>0.03</v>
          </cell>
          <cell r="W165">
            <v>1.1000000000000001</v>
          </cell>
          <cell r="X165">
            <v>16</v>
          </cell>
          <cell r="Y165">
            <v>0</v>
          </cell>
          <cell r="Z165">
            <v>20</v>
          </cell>
          <cell r="AA165">
            <v>0</v>
          </cell>
          <cell r="AF165">
            <v>100</v>
          </cell>
        </row>
        <row r="166">
          <cell r="A166" t="str">
            <v>B075</v>
          </cell>
          <cell r="B166" t="str">
            <v>Papa, variedad harinosa, pastusa, sin cáscara, cocida, sin sal</v>
          </cell>
          <cell r="C166" t="str">
            <v>Médula</v>
          </cell>
          <cell r="D166">
            <v>76.3</v>
          </cell>
          <cell r="E166">
            <v>96</v>
          </cell>
          <cell r="F166">
            <v>407</v>
          </cell>
          <cell r="G166">
            <v>2</v>
          </cell>
          <cell r="H166">
            <v>0.1</v>
          </cell>
          <cell r="I166">
            <v>20.9</v>
          </cell>
          <cell r="J166">
            <v>19.100000000000001</v>
          </cell>
          <cell r="K166">
            <v>1.8</v>
          </cell>
          <cell r="L166">
            <v>0.7</v>
          </cell>
          <cell r="M166">
            <v>6</v>
          </cell>
          <cell r="N166">
            <v>0.3</v>
          </cell>
          <cell r="O166">
            <v>6</v>
          </cell>
          <cell r="P166">
            <v>47</v>
          </cell>
          <cell r="Q166">
            <v>3</v>
          </cell>
          <cell r="R166">
            <v>0.3</v>
          </cell>
          <cell r="S166">
            <v>20</v>
          </cell>
          <cell r="T166">
            <v>352</v>
          </cell>
          <cell r="U166">
            <v>0.15</v>
          </cell>
          <cell r="V166">
            <v>0.02</v>
          </cell>
          <cell r="W166">
            <v>1.3</v>
          </cell>
          <cell r="X166">
            <v>9</v>
          </cell>
          <cell r="Y166">
            <v>0</v>
          </cell>
          <cell r="Z166">
            <v>7</v>
          </cell>
          <cell r="AA166">
            <v>1</v>
          </cell>
          <cell r="AF166">
            <v>100</v>
          </cell>
        </row>
        <row r="167">
          <cell r="A167" t="str">
            <v>B076</v>
          </cell>
          <cell r="B167" t="str">
            <v>Papa, variedad harinosa, pastusa, sin cáscara, cruda</v>
          </cell>
          <cell r="C167" t="str">
            <v>Médula</v>
          </cell>
          <cell r="D167">
            <v>76.2</v>
          </cell>
          <cell r="E167">
            <v>97</v>
          </cell>
          <cell r="F167">
            <v>410</v>
          </cell>
          <cell r="G167">
            <v>2</v>
          </cell>
          <cell r="H167">
            <v>0.2</v>
          </cell>
          <cell r="I167">
            <v>20.9</v>
          </cell>
          <cell r="J167">
            <v>19</v>
          </cell>
          <cell r="K167">
            <v>1.9</v>
          </cell>
          <cell r="L167">
            <v>0.8</v>
          </cell>
          <cell r="M167">
            <v>8</v>
          </cell>
          <cell r="N167">
            <v>0.8</v>
          </cell>
          <cell r="O167">
            <v>10</v>
          </cell>
          <cell r="P167">
            <v>59</v>
          </cell>
          <cell r="Q167">
            <v>2.6</v>
          </cell>
          <cell r="R167">
            <v>0.3</v>
          </cell>
          <cell r="S167">
            <v>22</v>
          </cell>
          <cell r="T167">
            <v>445</v>
          </cell>
          <cell r="U167">
            <v>0.11</v>
          </cell>
          <cell r="V167">
            <v>0.06</v>
          </cell>
          <cell r="W167">
            <v>1.5</v>
          </cell>
          <cell r="X167">
            <v>16</v>
          </cell>
          <cell r="Y167">
            <v>0</v>
          </cell>
          <cell r="Z167">
            <v>18</v>
          </cell>
          <cell r="AA167">
            <v>0</v>
          </cell>
          <cell r="AF167">
            <v>90</v>
          </cell>
        </row>
        <row r="168">
          <cell r="A168" t="str">
            <v>B077</v>
          </cell>
          <cell r="B168" t="str">
            <v>Pepino Cohombro, crudo</v>
          </cell>
          <cell r="C168" t="str">
            <v>Pulpa sin semillas</v>
          </cell>
          <cell r="D168">
            <v>96.7</v>
          </cell>
          <cell r="E168">
            <v>14</v>
          </cell>
          <cell r="F168">
            <v>57</v>
          </cell>
          <cell r="G168">
            <v>0.5</v>
          </cell>
          <cell r="H168">
            <v>0.1</v>
          </cell>
          <cell r="I168">
            <v>2.2999999999999998</v>
          </cell>
          <cell r="J168">
            <v>1.6</v>
          </cell>
          <cell r="K168">
            <v>0.7</v>
          </cell>
          <cell r="L168">
            <v>0.4</v>
          </cell>
          <cell r="M168">
            <v>18</v>
          </cell>
          <cell r="N168">
            <v>0.3</v>
          </cell>
          <cell r="O168">
            <v>2</v>
          </cell>
          <cell r="P168">
            <v>22</v>
          </cell>
          <cell r="Q168">
            <v>3</v>
          </cell>
          <cell r="R168">
            <v>0.1</v>
          </cell>
          <cell r="S168">
            <v>12</v>
          </cell>
          <cell r="T168">
            <v>141</v>
          </cell>
          <cell r="U168">
            <v>0.02</v>
          </cell>
          <cell r="V168">
            <v>0.02</v>
          </cell>
          <cell r="W168">
            <v>0.1</v>
          </cell>
          <cell r="X168">
            <v>14</v>
          </cell>
          <cell r="Y168">
            <v>0</v>
          </cell>
          <cell r="Z168">
            <v>8</v>
          </cell>
          <cell r="AA168">
            <v>2</v>
          </cell>
          <cell r="AF168">
            <v>75</v>
          </cell>
        </row>
        <row r="169">
          <cell r="A169" t="str">
            <v>B078</v>
          </cell>
          <cell r="B169" t="str">
            <v>Pepino de rellenar, crudo</v>
          </cell>
          <cell r="C169" t="str">
            <v>Pulpa sin semillas</v>
          </cell>
          <cell r="D169">
            <v>94.5</v>
          </cell>
          <cell r="E169">
            <v>21</v>
          </cell>
          <cell r="F169">
            <v>89</v>
          </cell>
          <cell r="G169">
            <v>0.6</v>
          </cell>
          <cell r="H169">
            <v>0.2</v>
          </cell>
          <cell r="I169">
            <v>3.8</v>
          </cell>
          <cell r="J169">
            <v>3</v>
          </cell>
          <cell r="K169">
            <v>0.8</v>
          </cell>
          <cell r="L169">
            <v>0.8</v>
          </cell>
          <cell r="M169">
            <v>15</v>
          </cell>
          <cell r="N169">
            <v>0.7</v>
          </cell>
          <cell r="O169">
            <v>4</v>
          </cell>
          <cell r="P169">
            <v>24</v>
          </cell>
          <cell r="S169">
            <v>10</v>
          </cell>
          <cell r="T169">
            <v>68</v>
          </cell>
          <cell r="U169">
            <v>0.04</v>
          </cell>
          <cell r="V169">
            <v>0.05</v>
          </cell>
          <cell r="W169">
            <v>0.2</v>
          </cell>
          <cell r="Y169">
            <v>0</v>
          </cell>
          <cell r="Z169">
            <v>14</v>
          </cell>
          <cell r="AA169">
            <v>3</v>
          </cell>
          <cell r="AF169">
            <v>90</v>
          </cell>
        </row>
        <row r="170">
          <cell r="A170" t="str">
            <v>B079</v>
          </cell>
          <cell r="B170" t="str">
            <v>Perejil, crudo</v>
          </cell>
          <cell r="C170" t="str">
            <v>Hojas</v>
          </cell>
          <cell r="D170">
            <v>86.9</v>
          </cell>
          <cell r="E170">
            <v>55</v>
          </cell>
          <cell r="F170">
            <v>230</v>
          </cell>
          <cell r="G170">
            <v>2.9</v>
          </cell>
          <cell r="H170">
            <v>1</v>
          </cell>
          <cell r="I170">
            <v>6.9</v>
          </cell>
          <cell r="J170">
            <v>3.6</v>
          </cell>
          <cell r="K170">
            <v>3.3</v>
          </cell>
          <cell r="L170">
            <v>2.2000000000000002</v>
          </cell>
          <cell r="M170">
            <v>138</v>
          </cell>
          <cell r="N170">
            <v>6.6</v>
          </cell>
          <cell r="O170">
            <v>56</v>
          </cell>
          <cell r="P170">
            <v>59</v>
          </cell>
          <cell r="R170">
            <v>1.1000000000000001</v>
          </cell>
          <cell r="S170">
            <v>50</v>
          </cell>
          <cell r="T170">
            <v>554</v>
          </cell>
          <cell r="U170">
            <v>0.11</v>
          </cell>
          <cell r="V170">
            <v>0.09</v>
          </cell>
          <cell r="W170">
            <v>1.3</v>
          </cell>
          <cell r="X170">
            <v>152</v>
          </cell>
          <cell r="Y170">
            <v>0</v>
          </cell>
          <cell r="Z170">
            <v>161</v>
          </cell>
          <cell r="AA170">
            <v>421</v>
          </cell>
          <cell r="AF170">
            <v>90</v>
          </cell>
        </row>
        <row r="171">
          <cell r="A171" t="str">
            <v>B080</v>
          </cell>
          <cell r="B171" t="str">
            <v>Pimentón rojo, crudo</v>
          </cell>
          <cell r="C171" t="str">
            <v>Pulpa sin semillas</v>
          </cell>
          <cell r="D171">
            <v>91.9</v>
          </cell>
          <cell r="E171">
            <v>35</v>
          </cell>
          <cell r="F171">
            <v>149</v>
          </cell>
          <cell r="G171">
            <v>1</v>
          </cell>
          <cell r="H171">
            <v>0.3</v>
          </cell>
          <cell r="I171">
            <v>6.3</v>
          </cell>
          <cell r="J171">
            <v>4.5999999999999996</v>
          </cell>
          <cell r="K171">
            <v>1.7</v>
          </cell>
          <cell r="L171">
            <v>0.5</v>
          </cell>
          <cell r="M171">
            <v>7</v>
          </cell>
          <cell r="N171">
            <v>0.4</v>
          </cell>
          <cell r="O171">
            <v>2</v>
          </cell>
          <cell r="P171">
            <v>24</v>
          </cell>
          <cell r="Q171">
            <v>1</v>
          </cell>
          <cell r="R171">
            <v>0.2</v>
          </cell>
          <cell r="S171">
            <v>12</v>
          </cell>
          <cell r="T171">
            <v>211</v>
          </cell>
          <cell r="U171">
            <v>0.05</v>
          </cell>
          <cell r="V171">
            <v>7.0000000000000007E-2</v>
          </cell>
          <cell r="W171">
            <v>1.1000000000000001</v>
          </cell>
          <cell r="X171">
            <v>35</v>
          </cell>
          <cell r="Y171">
            <v>0</v>
          </cell>
          <cell r="Z171">
            <v>160</v>
          </cell>
          <cell r="AA171">
            <v>184</v>
          </cell>
          <cell r="AF171">
            <v>85</v>
          </cell>
        </row>
        <row r="172">
          <cell r="A172" t="str">
            <v>B081</v>
          </cell>
          <cell r="B172" t="str">
            <v>Pimentón verde, crudo</v>
          </cell>
          <cell r="C172" t="str">
            <v>Pulpa sin semillas</v>
          </cell>
          <cell r="D172">
            <v>93.7</v>
          </cell>
          <cell r="E172">
            <v>28</v>
          </cell>
          <cell r="F172">
            <v>118</v>
          </cell>
          <cell r="G172">
            <v>0.9</v>
          </cell>
          <cell r="H172">
            <v>0.1</v>
          </cell>
          <cell r="I172">
            <v>4.9000000000000004</v>
          </cell>
          <cell r="J172">
            <v>3</v>
          </cell>
          <cell r="K172">
            <v>1.9</v>
          </cell>
          <cell r="L172">
            <v>0.4</v>
          </cell>
          <cell r="M172">
            <v>11</v>
          </cell>
          <cell r="N172">
            <v>0.4</v>
          </cell>
          <cell r="O172">
            <v>3</v>
          </cell>
          <cell r="P172">
            <v>20</v>
          </cell>
          <cell r="Q172">
            <v>1</v>
          </cell>
          <cell r="R172">
            <v>0.1</v>
          </cell>
          <cell r="S172">
            <v>10</v>
          </cell>
          <cell r="T172">
            <v>175</v>
          </cell>
          <cell r="U172">
            <v>0.06</v>
          </cell>
          <cell r="V172">
            <v>0.03</v>
          </cell>
          <cell r="W172">
            <v>0.5</v>
          </cell>
          <cell r="X172">
            <v>10</v>
          </cell>
          <cell r="Y172">
            <v>0</v>
          </cell>
          <cell r="Z172">
            <v>93</v>
          </cell>
          <cell r="AA172">
            <v>20</v>
          </cell>
          <cell r="AF172">
            <v>80</v>
          </cell>
        </row>
        <row r="173">
          <cell r="A173" t="str">
            <v>B082</v>
          </cell>
          <cell r="B173" t="str">
            <v>Plátano áfrica, maduro, crudo</v>
          </cell>
          <cell r="C173" t="str">
            <v>Pulpa</v>
          </cell>
          <cell r="D173">
            <v>66.3</v>
          </cell>
          <cell r="E173">
            <v>136</v>
          </cell>
          <cell r="F173">
            <v>578</v>
          </cell>
          <cell r="G173">
            <v>1.3</v>
          </cell>
          <cell r="H173">
            <v>0.3</v>
          </cell>
          <cell r="I173">
            <v>31</v>
          </cell>
          <cell r="J173">
            <v>28.7</v>
          </cell>
          <cell r="K173">
            <v>2.2999999999999998</v>
          </cell>
          <cell r="L173">
            <v>1.2</v>
          </cell>
          <cell r="M173">
            <v>4</v>
          </cell>
          <cell r="N173">
            <v>0.6</v>
          </cell>
          <cell r="O173">
            <v>4</v>
          </cell>
          <cell r="P173">
            <v>35</v>
          </cell>
          <cell r="Q173">
            <v>0.4</v>
          </cell>
          <cell r="R173">
            <v>0.1</v>
          </cell>
          <cell r="S173">
            <v>37</v>
          </cell>
          <cell r="T173">
            <v>499</v>
          </cell>
          <cell r="U173">
            <v>0.05</v>
          </cell>
          <cell r="V173">
            <v>0.05</v>
          </cell>
          <cell r="W173">
            <v>0.6</v>
          </cell>
          <cell r="X173">
            <v>22</v>
          </cell>
          <cell r="Y173">
            <v>0</v>
          </cell>
          <cell r="Z173">
            <v>18</v>
          </cell>
          <cell r="AA173">
            <v>57</v>
          </cell>
          <cell r="AF173">
            <v>72</v>
          </cell>
        </row>
        <row r="174">
          <cell r="A174" t="str">
            <v>B083</v>
          </cell>
          <cell r="B174" t="str">
            <v>Plátano áfrica, verde, crudo</v>
          </cell>
          <cell r="C174" t="str">
            <v>Pulpa</v>
          </cell>
          <cell r="D174">
            <v>59.8</v>
          </cell>
          <cell r="E174">
            <v>163</v>
          </cell>
          <cell r="F174">
            <v>690</v>
          </cell>
          <cell r="G174">
            <v>1</v>
          </cell>
          <cell r="H174">
            <v>0.2</v>
          </cell>
          <cell r="I174">
            <v>38.1</v>
          </cell>
          <cell r="J174">
            <v>35.799999999999997</v>
          </cell>
          <cell r="K174">
            <v>2.2999999999999998</v>
          </cell>
          <cell r="L174">
            <v>0.9</v>
          </cell>
          <cell r="M174">
            <v>8</v>
          </cell>
          <cell r="N174">
            <v>0.5</v>
          </cell>
          <cell r="O174">
            <v>30</v>
          </cell>
          <cell r="P174">
            <v>43</v>
          </cell>
          <cell r="Q174">
            <v>0.5</v>
          </cell>
          <cell r="R174">
            <v>0.1</v>
          </cell>
          <cell r="U174">
            <v>0.09</v>
          </cell>
          <cell r="V174">
            <v>0.14000000000000001</v>
          </cell>
          <cell r="W174">
            <v>0.6</v>
          </cell>
          <cell r="Y174">
            <v>0</v>
          </cell>
          <cell r="Z174">
            <v>19</v>
          </cell>
          <cell r="AA174">
            <v>56</v>
          </cell>
          <cell r="AF174">
            <v>68</v>
          </cell>
        </row>
        <row r="175">
          <cell r="A175" t="str">
            <v>B084</v>
          </cell>
          <cell r="B175" t="str">
            <v>Plátano colí o guíneo, verde, crudo</v>
          </cell>
          <cell r="C175" t="str">
            <v>Pulpa</v>
          </cell>
          <cell r="D175">
            <v>67.400000000000006</v>
          </cell>
          <cell r="E175">
            <v>128</v>
          </cell>
          <cell r="F175">
            <v>544</v>
          </cell>
          <cell r="G175">
            <v>1.3</v>
          </cell>
          <cell r="H175">
            <v>0.1</v>
          </cell>
          <cell r="I175">
            <v>30.3</v>
          </cell>
          <cell r="J175">
            <v>29.9</v>
          </cell>
          <cell r="K175">
            <v>0.4</v>
          </cell>
          <cell r="L175">
            <v>0.9</v>
          </cell>
          <cell r="M175">
            <v>4</v>
          </cell>
          <cell r="N175">
            <v>0.7</v>
          </cell>
          <cell r="P175">
            <v>38</v>
          </cell>
          <cell r="R175">
            <v>0.2</v>
          </cell>
          <cell r="U175">
            <v>0.04</v>
          </cell>
          <cell r="V175">
            <v>0.04</v>
          </cell>
          <cell r="W175">
            <v>0.6</v>
          </cell>
          <cell r="Y175">
            <v>0</v>
          </cell>
          <cell r="Z175">
            <v>15</v>
          </cell>
          <cell r="AA175">
            <v>16</v>
          </cell>
          <cell r="AF175">
            <v>60</v>
          </cell>
        </row>
        <row r="176">
          <cell r="A176" t="str">
            <v>B085</v>
          </cell>
          <cell r="B176" t="str">
            <v>Plátano dominico, maduro, crudo</v>
          </cell>
          <cell r="C176" t="str">
            <v>Pulpa</v>
          </cell>
          <cell r="D176">
            <v>66.3</v>
          </cell>
          <cell r="E176">
            <v>136</v>
          </cell>
          <cell r="F176">
            <v>578</v>
          </cell>
          <cell r="G176">
            <v>1.1000000000000001</v>
          </cell>
          <cell r="H176">
            <v>0.3</v>
          </cell>
          <cell r="I176">
            <v>31.1</v>
          </cell>
          <cell r="J176">
            <v>28.8</v>
          </cell>
          <cell r="K176">
            <v>2.4</v>
          </cell>
          <cell r="L176">
            <v>1.2</v>
          </cell>
          <cell r="M176">
            <v>4</v>
          </cell>
          <cell r="N176">
            <v>0.8</v>
          </cell>
          <cell r="O176">
            <v>4</v>
          </cell>
          <cell r="P176">
            <v>35</v>
          </cell>
          <cell r="Q176">
            <v>0.8</v>
          </cell>
          <cell r="R176">
            <v>0.1</v>
          </cell>
          <cell r="S176">
            <v>37</v>
          </cell>
          <cell r="T176">
            <v>499</v>
          </cell>
          <cell r="U176">
            <v>0.05</v>
          </cell>
          <cell r="V176">
            <v>0.02</v>
          </cell>
          <cell r="W176">
            <v>0.5</v>
          </cell>
          <cell r="X176">
            <v>22</v>
          </cell>
          <cell r="Y176">
            <v>0</v>
          </cell>
          <cell r="Z176">
            <v>17</v>
          </cell>
          <cell r="AA176">
            <v>57</v>
          </cell>
          <cell r="AF176">
            <v>65</v>
          </cell>
        </row>
        <row r="177">
          <cell r="A177" t="str">
            <v>B086</v>
          </cell>
          <cell r="B177" t="str">
            <v>Plátano dominico, verde, crudo</v>
          </cell>
          <cell r="C177" t="str">
            <v>Pulpa</v>
          </cell>
          <cell r="D177">
            <v>58.4</v>
          </cell>
          <cell r="E177">
            <v>166</v>
          </cell>
          <cell r="F177">
            <v>703</v>
          </cell>
          <cell r="G177">
            <v>1.2</v>
          </cell>
          <cell r="H177">
            <v>0.1</v>
          </cell>
          <cell r="I177">
            <v>39.4</v>
          </cell>
          <cell r="J177">
            <v>38.299999999999997</v>
          </cell>
          <cell r="K177">
            <v>1.1000000000000001</v>
          </cell>
          <cell r="L177">
            <v>0.9</v>
          </cell>
          <cell r="M177">
            <v>8</v>
          </cell>
          <cell r="N177">
            <v>0.9</v>
          </cell>
          <cell r="O177">
            <v>10</v>
          </cell>
          <cell r="P177">
            <v>31</v>
          </cell>
          <cell r="Q177">
            <v>0.8</v>
          </cell>
          <cell r="R177">
            <v>0.1</v>
          </cell>
          <cell r="U177">
            <v>7.0000000000000007E-2</v>
          </cell>
          <cell r="V177">
            <v>0.03</v>
          </cell>
          <cell r="W177">
            <v>0.6</v>
          </cell>
          <cell r="Y177">
            <v>0</v>
          </cell>
          <cell r="Z177">
            <v>20</v>
          </cell>
          <cell r="AA177">
            <v>100</v>
          </cell>
          <cell r="AF177">
            <v>60</v>
          </cell>
        </row>
        <row r="178">
          <cell r="A178" t="str">
            <v>B087</v>
          </cell>
          <cell r="B178" t="str">
            <v>Plátano espermo, maduro, crudo</v>
          </cell>
          <cell r="C178" t="str">
            <v>Pulpa</v>
          </cell>
          <cell r="D178">
            <v>69.099999999999994</v>
          </cell>
          <cell r="E178">
            <v>125</v>
          </cell>
          <cell r="F178">
            <v>529</v>
          </cell>
          <cell r="G178">
            <v>1.2</v>
          </cell>
          <cell r="H178">
            <v>0.3</v>
          </cell>
          <cell r="I178">
            <v>28.2</v>
          </cell>
          <cell r="J178">
            <v>25.9</v>
          </cell>
          <cell r="K178">
            <v>2.2999999999999998</v>
          </cell>
          <cell r="L178">
            <v>1.2</v>
          </cell>
          <cell r="M178">
            <v>3</v>
          </cell>
          <cell r="N178">
            <v>0.5</v>
          </cell>
          <cell r="O178">
            <v>4</v>
          </cell>
          <cell r="P178">
            <v>30</v>
          </cell>
          <cell r="R178">
            <v>0.1</v>
          </cell>
          <cell r="S178">
            <v>37</v>
          </cell>
          <cell r="T178">
            <v>499</v>
          </cell>
          <cell r="U178">
            <v>0.06</v>
          </cell>
          <cell r="V178">
            <v>0.06</v>
          </cell>
          <cell r="W178">
            <v>0.5</v>
          </cell>
          <cell r="X178">
            <v>22</v>
          </cell>
          <cell r="Y178">
            <v>0</v>
          </cell>
          <cell r="Z178">
            <v>17</v>
          </cell>
          <cell r="AA178">
            <v>58</v>
          </cell>
          <cell r="AF178">
            <v>60</v>
          </cell>
        </row>
        <row r="179">
          <cell r="A179" t="str">
            <v>B088</v>
          </cell>
          <cell r="B179" t="str">
            <v>Plátano hartón, maduro, cocido, sin sal</v>
          </cell>
          <cell r="C179" t="str">
            <v>Pulpa</v>
          </cell>
          <cell r="D179">
            <v>68.400000000000006</v>
          </cell>
          <cell r="E179">
            <v>130</v>
          </cell>
          <cell r="F179">
            <v>550</v>
          </cell>
          <cell r="G179">
            <v>0.8</v>
          </cell>
          <cell r="H179">
            <v>0.2</v>
          </cell>
          <cell r="I179">
            <v>30.1</v>
          </cell>
          <cell r="J179">
            <v>27.8</v>
          </cell>
          <cell r="K179">
            <v>2.2999999999999998</v>
          </cell>
          <cell r="L179">
            <v>0.6</v>
          </cell>
          <cell r="M179">
            <v>4</v>
          </cell>
          <cell r="N179">
            <v>0.5</v>
          </cell>
          <cell r="O179">
            <v>5</v>
          </cell>
          <cell r="P179">
            <v>30</v>
          </cell>
          <cell r="R179">
            <v>0.2</v>
          </cell>
          <cell r="S179">
            <v>34</v>
          </cell>
          <cell r="T179">
            <v>414</v>
          </cell>
          <cell r="U179">
            <v>0.05</v>
          </cell>
          <cell r="V179">
            <v>0.05</v>
          </cell>
          <cell r="W179">
            <v>0.6</v>
          </cell>
          <cell r="X179">
            <v>26</v>
          </cell>
          <cell r="Y179">
            <v>0</v>
          </cell>
          <cell r="Z179">
            <v>9</v>
          </cell>
          <cell r="AA179">
            <v>56</v>
          </cell>
          <cell r="AF179">
            <v>100</v>
          </cell>
        </row>
        <row r="180">
          <cell r="A180" t="str">
            <v>B089</v>
          </cell>
          <cell r="B180" t="str">
            <v>plátano hartón, maduro, crudo</v>
          </cell>
          <cell r="C180" t="str">
            <v>Pulpa</v>
          </cell>
          <cell r="D180">
            <v>67.3</v>
          </cell>
          <cell r="E180">
            <v>132</v>
          </cell>
          <cell r="F180">
            <v>559</v>
          </cell>
          <cell r="G180">
            <v>1.1000000000000001</v>
          </cell>
          <cell r="H180">
            <v>0.2</v>
          </cell>
          <cell r="I180">
            <v>30.3</v>
          </cell>
          <cell r="J180">
            <v>28</v>
          </cell>
          <cell r="K180">
            <v>2.2999999999999998</v>
          </cell>
          <cell r="L180">
            <v>1.2</v>
          </cell>
          <cell r="M180">
            <v>3</v>
          </cell>
          <cell r="N180">
            <v>0.5</v>
          </cell>
          <cell r="O180">
            <v>4</v>
          </cell>
          <cell r="P180">
            <v>36</v>
          </cell>
          <cell r="R180">
            <v>0.1</v>
          </cell>
          <cell r="S180">
            <v>37</v>
          </cell>
          <cell r="T180">
            <v>500</v>
          </cell>
          <cell r="U180">
            <v>7.0000000000000007E-2</v>
          </cell>
          <cell r="V180">
            <v>0.05</v>
          </cell>
          <cell r="W180">
            <v>0.5</v>
          </cell>
          <cell r="X180">
            <v>22</v>
          </cell>
          <cell r="Y180">
            <v>0</v>
          </cell>
          <cell r="Z180">
            <v>15</v>
          </cell>
          <cell r="AA180">
            <v>54</v>
          </cell>
          <cell r="AF180">
            <v>72</v>
          </cell>
        </row>
        <row r="181">
          <cell r="A181" t="str">
            <v>B090</v>
          </cell>
          <cell r="B181" t="str">
            <v>plátano hartón, maduro, frito, en tajadas, sin sal</v>
          </cell>
          <cell r="C181" t="str">
            <v>Pulpa</v>
          </cell>
          <cell r="D181">
            <v>34.700000000000003</v>
          </cell>
          <cell r="E181">
            <v>312</v>
          </cell>
          <cell r="F181">
            <v>1314</v>
          </cell>
          <cell r="G181">
            <v>1.2</v>
          </cell>
          <cell r="H181">
            <v>10.199999999999999</v>
          </cell>
          <cell r="I181">
            <v>52.6</v>
          </cell>
          <cell r="J181">
            <v>50.1</v>
          </cell>
          <cell r="K181">
            <v>2.5</v>
          </cell>
          <cell r="L181">
            <v>1.2</v>
          </cell>
          <cell r="M181">
            <v>3</v>
          </cell>
          <cell r="N181">
            <v>0.8</v>
          </cell>
          <cell r="O181">
            <v>4</v>
          </cell>
          <cell r="P181">
            <v>33</v>
          </cell>
          <cell r="R181">
            <v>0.3</v>
          </cell>
          <cell r="S181">
            <v>40</v>
          </cell>
          <cell r="T181">
            <v>434</v>
          </cell>
          <cell r="U181">
            <v>0.05</v>
          </cell>
          <cell r="V181">
            <v>0.05</v>
          </cell>
          <cell r="W181">
            <v>0.8</v>
          </cell>
          <cell r="X181">
            <v>24</v>
          </cell>
          <cell r="Y181">
            <v>0</v>
          </cell>
          <cell r="Z181">
            <v>20</v>
          </cell>
          <cell r="AA181">
            <v>61</v>
          </cell>
          <cell r="AF181">
            <v>100</v>
          </cell>
        </row>
        <row r="182">
          <cell r="A182" t="str">
            <v>B091</v>
          </cell>
          <cell r="B182" t="str">
            <v>Plátano hartón, verde, cocido, sin sal</v>
          </cell>
          <cell r="C182" t="str">
            <v>Pulpa</v>
          </cell>
          <cell r="D182">
            <v>67.099999999999994</v>
          </cell>
          <cell r="E182">
            <v>133</v>
          </cell>
          <cell r="F182">
            <v>563</v>
          </cell>
          <cell r="G182">
            <v>0.9</v>
          </cell>
          <cell r="H182">
            <v>0.3</v>
          </cell>
          <cell r="I182">
            <v>30.6</v>
          </cell>
          <cell r="J182">
            <v>28.3</v>
          </cell>
          <cell r="K182">
            <v>2.2999999999999998</v>
          </cell>
          <cell r="L182">
            <v>1.1000000000000001</v>
          </cell>
          <cell r="M182">
            <v>7</v>
          </cell>
          <cell r="N182">
            <v>0.5</v>
          </cell>
          <cell r="P182">
            <v>22</v>
          </cell>
          <cell r="R182">
            <v>0.2</v>
          </cell>
          <cell r="S182">
            <v>25</v>
          </cell>
          <cell r="T182">
            <v>277</v>
          </cell>
          <cell r="U182">
            <v>0.06</v>
          </cell>
          <cell r="V182">
            <v>0.17</v>
          </cell>
          <cell r="W182">
            <v>1.6</v>
          </cell>
          <cell r="Y182">
            <v>0</v>
          </cell>
          <cell r="Z182">
            <v>0</v>
          </cell>
          <cell r="AA182">
            <v>45</v>
          </cell>
          <cell r="AF182">
            <v>100</v>
          </cell>
        </row>
        <row r="183">
          <cell r="A183" t="str">
            <v>B092</v>
          </cell>
          <cell r="B183" t="str">
            <v>Plátano hartón, verde, crudo</v>
          </cell>
          <cell r="C183" t="str">
            <v>Pulpa</v>
          </cell>
          <cell r="D183">
            <v>58.5</v>
          </cell>
          <cell r="E183">
            <v>166</v>
          </cell>
          <cell r="F183">
            <v>705</v>
          </cell>
          <cell r="G183">
            <v>1.2</v>
          </cell>
          <cell r="H183">
            <v>0.2</v>
          </cell>
          <cell r="I183">
            <v>39.299999999999997</v>
          </cell>
          <cell r="J183">
            <v>38.1</v>
          </cell>
          <cell r="K183">
            <v>1.2</v>
          </cell>
          <cell r="L183">
            <v>0.8</v>
          </cell>
          <cell r="M183">
            <v>8</v>
          </cell>
          <cell r="N183">
            <v>0.4</v>
          </cell>
          <cell r="O183">
            <v>26</v>
          </cell>
          <cell r="P183">
            <v>20</v>
          </cell>
          <cell r="R183">
            <v>0.1</v>
          </cell>
          <cell r="T183">
            <v>627</v>
          </cell>
          <cell r="U183">
            <v>0.06</v>
          </cell>
          <cell r="V183">
            <v>0.04</v>
          </cell>
          <cell r="W183">
            <v>0.5</v>
          </cell>
          <cell r="Y183">
            <v>0</v>
          </cell>
          <cell r="Z183">
            <v>20</v>
          </cell>
          <cell r="AA183">
            <v>105</v>
          </cell>
          <cell r="AF183">
            <v>68</v>
          </cell>
        </row>
        <row r="184">
          <cell r="A184" t="str">
            <v>B093</v>
          </cell>
          <cell r="B184" t="str">
            <v>plátano hartón, verde, frito, en patacón, sin sal</v>
          </cell>
          <cell r="C184" t="str">
            <v>Pulpa</v>
          </cell>
          <cell r="D184">
            <v>36.1</v>
          </cell>
          <cell r="E184">
            <v>353</v>
          </cell>
          <cell r="F184">
            <v>1476</v>
          </cell>
          <cell r="G184">
            <v>1.6</v>
          </cell>
          <cell r="H184">
            <v>19.2</v>
          </cell>
          <cell r="I184">
            <v>41.8</v>
          </cell>
          <cell r="J184">
            <v>38.299999999999997</v>
          </cell>
          <cell r="K184">
            <v>3.5</v>
          </cell>
          <cell r="L184">
            <v>1.4</v>
          </cell>
          <cell r="M184">
            <v>4</v>
          </cell>
          <cell r="N184">
            <v>0.7</v>
          </cell>
          <cell r="O184">
            <v>2</v>
          </cell>
          <cell r="P184">
            <v>42</v>
          </cell>
          <cell r="R184">
            <v>0.2</v>
          </cell>
          <cell r="S184">
            <v>53</v>
          </cell>
          <cell r="T184">
            <v>482</v>
          </cell>
          <cell r="U184">
            <v>0.05</v>
          </cell>
          <cell r="V184">
            <v>0.1</v>
          </cell>
          <cell r="W184">
            <v>0.8</v>
          </cell>
          <cell r="X184">
            <v>15</v>
          </cell>
          <cell r="Y184">
            <v>0</v>
          </cell>
          <cell r="Z184">
            <v>3</v>
          </cell>
          <cell r="AA184">
            <v>60</v>
          </cell>
          <cell r="AF184">
            <v>100</v>
          </cell>
        </row>
        <row r="185">
          <cell r="A185" t="str">
            <v>B094</v>
          </cell>
          <cell r="B185" t="str">
            <v>Plátano, maritú, maduro, crudo</v>
          </cell>
          <cell r="C185" t="str">
            <v>Pulpa</v>
          </cell>
          <cell r="D185">
            <v>67.5</v>
          </cell>
          <cell r="E185">
            <v>132</v>
          </cell>
          <cell r="F185">
            <v>560</v>
          </cell>
          <cell r="G185">
            <v>1.3</v>
          </cell>
          <cell r="H185">
            <v>0.3</v>
          </cell>
          <cell r="I185">
            <v>29.9</v>
          </cell>
          <cell r="J185">
            <v>27.6</v>
          </cell>
          <cell r="K185">
            <v>2.2999999999999998</v>
          </cell>
          <cell r="L185">
            <v>1</v>
          </cell>
          <cell r="M185">
            <v>3</v>
          </cell>
          <cell r="N185">
            <v>0.5</v>
          </cell>
          <cell r="O185">
            <v>4</v>
          </cell>
          <cell r="P185">
            <v>36</v>
          </cell>
          <cell r="R185">
            <v>0.1</v>
          </cell>
          <cell r="S185">
            <v>37</v>
          </cell>
          <cell r="T185">
            <v>500</v>
          </cell>
          <cell r="U185">
            <v>0.05</v>
          </cell>
          <cell r="V185">
            <v>0.05</v>
          </cell>
          <cell r="W185">
            <v>0.7</v>
          </cell>
          <cell r="X185">
            <v>22</v>
          </cell>
          <cell r="Y185">
            <v>0</v>
          </cell>
          <cell r="Z185">
            <v>15</v>
          </cell>
          <cell r="AA185">
            <v>60</v>
          </cell>
          <cell r="AF185">
            <v>60</v>
          </cell>
        </row>
        <row r="186">
          <cell r="A186" t="str">
            <v>B095</v>
          </cell>
          <cell r="B186" t="str">
            <v>Plátano popocho, verde, crudo</v>
          </cell>
          <cell r="C186" t="str">
            <v>Pulpa</v>
          </cell>
          <cell r="D186">
            <v>68.900000000000006</v>
          </cell>
          <cell r="E186">
            <v>123</v>
          </cell>
          <cell r="F186">
            <v>521</v>
          </cell>
          <cell r="G186">
            <v>1</v>
          </cell>
          <cell r="H186">
            <v>0.2</v>
          </cell>
          <cell r="I186">
            <v>29</v>
          </cell>
          <cell r="J186">
            <v>28.5</v>
          </cell>
          <cell r="K186">
            <v>0.5</v>
          </cell>
          <cell r="L186">
            <v>0.9</v>
          </cell>
          <cell r="M186">
            <v>6</v>
          </cell>
          <cell r="N186">
            <v>0.4</v>
          </cell>
          <cell r="P186">
            <v>40</v>
          </cell>
          <cell r="R186">
            <v>0.1</v>
          </cell>
          <cell r="U186">
            <v>7.0000000000000007E-2</v>
          </cell>
          <cell r="V186">
            <v>0.04</v>
          </cell>
          <cell r="W186">
            <v>0.5</v>
          </cell>
          <cell r="Y186">
            <v>0</v>
          </cell>
          <cell r="Z186">
            <v>20</v>
          </cell>
          <cell r="AA186">
            <v>130</v>
          </cell>
          <cell r="AF186">
            <v>60</v>
          </cell>
        </row>
        <row r="187">
          <cell r="A187" t="str">
            <v>B096</v>
          </cell>
          <cell r="B187" t="str">
            <v>Rábano, sin cáscara, crudo</v>
          </cell>
          <cell r="C187" t="str">
            <v>Raíz</v>
          </cell>
          <cell r="D187">
            <v>94.7</v>
          </cell>
          <cell r="E187">
            <v>22</v>
          </cell>
          <cell r="F187">
            <v>93</v>
          </cell>
          <cell r="G187">
            <v>0.8</v>
          </cell>
          <cell r="H187">
            <v>0.1</v>
          </cell>
          <cell r="I187">
            <v>3.7</v>
          </cell>
          <cell r="J187">
            <v>2.1</v>
          </cell>
          <cell r="K187">
            <v>1.6</v>
          </cell>
          <cell r="L187">
            <v>0.7</v>
          </cell>
          <cell r="M187">
            <v>23</v>
          </cell>
          <cell r="N187">
            <v>0.6</v>
          </cell>
          <cell r="O187">
            <v>13</v>
          </cell>
          <cell r="P187">
            <v>24</v>
          </cell>
          <cell r="Q187">
            <v>1</v>
          </cell>
          <cell r="R187">
            <v>0.3</v>
          </cell>
          <cell r="S187">
            <v>10</v>
          </cell>
          <cell r="T187">
            <v>235</v>
          </cell>
          <cell r="U187">
            <v>0.03</v>
          </cell>
          <cell r="V187">
            <v>0.03</v>
          </cell>
          <cell r="W187">
            <v>0.3</v>
          </cell>
          <cell r="X187">
            <v>29</v>
          </cell>
          <cell r="Y187">
            <v>0</v>
          </cell>
          <cell r="Z187">
            <v>20</v>
          </cell>
          <cell r="AA187">
            <v>0</v>
          </cell>
          <cell r="AF187">
            <v>90</v>
          </cell>
        </row>
        <row r="188">
          <cell r="A188" t="str">
            <v>B097</v>
          </cell>
          <cell r="B188" t="str">
            <v>Remolacha, sin cáscara, cocida, sin sal</v>
          </cell>
          <cell r="C188" t="str">
            <v>Pulpa</v>
          </cell>
          <cell r="D188">
            <v>87.1</v>
          </cell>
          <cell r="E188">
            <v>53</v>
          </cell>
          <cell r="F188">
            <v>224</v>
          </cell>
          <cell r="G188">
            <v>1.5</v>
          </cell>
          <cell r="H188">
            <v>0.2</v>
          </cell>
          <cell r="I188">
            <v>10.1</v>
          </cell>
          <cell r="J188">
            <v>7.4</v>
          </cell>
          <cell r="K188">
            <v>2.7</v>
          </cell>
          <cell r="L188">
            <v>1.1000000000000001</v>
          </cell>
          <cell r="M188">
            <v>17</v>
          </cell>
          <cell r="N188">
            <v>0.8</v>
          </cell>
          <cell r="O188">
            <v>77</v>
          </cell>
          <cell r="P188">
            <v>45</v>
          </cell>
          <cell r="R188">
            <v>0.5</v>
          </cell>
          <cell r="S188">
            <v>23</v>
          </cell>
          <cell r="T188">
            <v>377</v>
          </cell>
          <cell r="U188">
            <v>0.03</v>
          </cell>
          <cell r="V188">
            <v>0.05</v>
          </cell>
          <cell r="W188">
            <v>0.2</v>
          </cell>
          <cell r="X188">
            <v>80</v>
          </cell>
          <cell r="Y188">
            <v>0.03</v>
          </cell>
          <cell r="Z188">
            <v>3</v>
          </cell>
          <cell r="AA188">
            <v>5</v>
          </cell>
          <cell r="AF188">
            <v>100</v>
          </cell>
        </row>
        <row r="189">
          <cell r="A189" t="str">
            <v>B098</v>
          </cell>
          <cell r="B189" t="str">
            <v>Remolacha, sin cáscara, cruda</v>
          </cell>
          <cell r="C189" t="str">
            <v>Pulpa</v>
          </cell>
          <cell r="D189">
            <v>87.2</v>
          </cell>
          <cell r="E189">
            <v>53</v>
          </cell>
          <cell r="F189">
            <v>226</v>
          </cell>
          <cell r="G189">
            <v>1.4</v>
          </cell>
          <cell r="H189">
            <v>0.1</v>
          </cell>
          <cell r="I189">
            <v>10.3</v>
          </cell>
          <cell r="J189">
            <v>7.5</v>
          </cell>
          <cell r="K189">
            <v>2.8</v>
          </cell>
          <cell r="L189">
            <v>1</v>
          </cell>
          <cell r="M189">
            <v>16</v>
          </cell>
          <cell r="N189">
            <v>0.8</v>
          </cell>
          <cell r="O189">
            <v>71</v>
          </cell>
          <cell r="P189">
            <v>40</v>
          </cell>
          <cell r="R189">
            <v>0.4</v>
          </cell>
          <cell r="S189">
            <v>23</v>
          </cell>
          <cell r="T189">
            <v>352</v>
          </cell>
          <cell r="U189">
            <v>0.03</v>
          </cell>
          <cell r="V189">
            <v>0.04</v>
          </cell>
          <cell r="W189">
            <v>0.3</v>
          </cell>
          <cell r="X189">
            <v>109</v>
          </cell>
          <cell r="Y189">
            <v>0</v>
          </cell>
          <cell r="Z189">
            <v>6</v>
          </cell>
          <cell r="AA189">
            <v>2</v>
          </cell>
          <cell r="AF189">
            <v>80</v>
          </cell>
        </row>
        <row r="190">
          <cell r="A190" t="str">
            <v>B099</v>
          </cell>
          <cell r="B190" t="str">
            <v>Repollo blanco, crudo</v>
          </cell>
          <cell r="C190" t="str">
            <v>Hojas</v>
          </cell>
          <cell r="D190">
            <v>90.7</v>
          </cell>
          <cell r="E190">
            <v>40</v>
          </cell>
          <cell r="F190">
            <v>169</v>
          </cell>
          <cell r="G190">
            <v>1.8</v>
          </cell>
          <cell r="H190">
            <v>0.3</v>
          </cell>
          <cell r="I190">
            <v>6.4</v>
          </cell>
          <cell r="J190">
            <v>3.7</v>
          </cell>
          <cell r="K190">
            <v>2.6</v>
          </cell>
          <cell r="L190">
            <v>0.9</v>
          </cell>
          <cell r="M190">
            <v>44</v>
          </cell>
          <cell r="N190">
            <v>0.5</v>
          </cell>
          <cell r="O190">
            <v>18</v>
          </cell>
          <cell r="P190">
            <v>40</v>
          </cell>
          <cell r="Q190">
            <v>2</v>
          </cell>
          <cell r="R190">
            <v>0.2</v>
          </cell>
          <cell r="S190">
            <v>13</v>
          </cell>
          <cell r="T190">
            <v>224</v>
          </cell>
          <cell r="U190">
            <v>0.06</v>
          </cell>
          <cell r="V190">
            <v>0.08</v>
          </cell>
          <cell r="W190">
            <v>0.3</v>
          </cell>
          <cell r="X190">
            <v>43</v>
          </cell>
          <cell r="Y190">
            <v>0</v>
          </cell>
          <cell r="Z190">
            <v>35</v>
          </cell>
          <cell r="AA190">
            <v>24</v>
          </cell>
          <cell r="AF190">
            <v>70</v>
          </cell>
        </row>
        <row r="191">
          <cell r="A191" t="str">
            <v>B100</v>
          </cell>
          <cell r="B191" t="str">
            <v>Repollo morado, cocido, sin sal</v>
          </cell>
          <cell r="C191" t="str">
            <v>Hojas</v>
          </cell>
          <cell r="D191">
            <v>93.6</v>
          </cell>
          <cell r="E191">
            <v>30</v>
          </cell>
          <cell r="F191">
            <v>124</v>
          </cell>
          <cell r="G191">
            <v>1</v>
          </cell>
          <cell r="H191">
            <v>0.2</v>
          </cell>
          <cell r="I191">
            <v>4.7</v>
          </cell>
          <cell r="J191">
            <v>2.2000000000000002</v>
          </cell>
          <cell r="K191">
            <v>2.5</v>
          </cell>
          <cell r="L191">
            <v>0.5</v>
          </cell>
          <cell r="M191">
            <v>41</v>
          </cell>
          <cell r="N191">
            <v>0.5</v>
          </cell>
          <cell r="O191">
            <v>5</v>
          </cell>
          <cell r="P191">
            <v>33</v>
          </cell>
          <cell r="Q191">
            <v>1</v>
          </cell>
          <cell r="R191">
            <v>0.3</v>
          </cell>
          <cell r="S191">
            <v>17</v>
          </cell>
          <cell r="T191">
            <v>262</v>
          </cell>
          <cell r="U191">
            <v>7.0000000000000007E-2</v>
          </cell>
          <cell r="V191">
            <v>0.06</v>
          </cell>
          <cell r="W191">
            <v>0.3</v>
          </cell>
          <cell r="X191">
            <v>29</v>
          </cell>
          <cell r="Y191">
            <v>0</v>
          </cell>
          <cell r="Z191">
            <v>33</v>
          </cell>
          <cell r="AA191">
            <v>3</v>
          </cell>
          <cell r="AF191">
            <v>100</v>
          </cell>
        </row>
        <row r="192">
          <cell r="A192" t="str">
            <v>B101</v>
          </cell>
          <cell r="B192" t="str">
            <v>Repollo morado, crudo</v>
          </cell>
          <cell r="C192" t="str">
            <v>Hojas</v>
          </cell>
          <cell r="D192">
            <v>91.1</v>
          </cell>
          <cell r="E192">
            <v>39</v>
          </cell>
          <cell r="F192">
            <v>163</v>
          </cell>
          <cell r="G192">
            <v>1.4</v>
          </cell>
          <cell r="H192">
            <v>0.3</v>
          </cell>
          <cell r="I192">
            <v>6.5</v>
          </cell>
          <cell r="J192">
            <v>4.4000000000000004</v>
          </cell>
          <cell r="K192">
            <v>2.1</v>
          </cell>
          <cell r="L192">
            <v>0.7</v>
          </cell>
          <cell r="M192">
            <v>45</v>
          </cell>
          <cell r="N192">
            <v>0.6</v>
          </cell>
          <cell r="O192">
            <v>27</v>
          </cell>
          <cell r="P192">
            <v>33</v>
          </cell>
          <cell r="Q192">
            <v>2</v>
          </cell>
          <cell r="R192">
            <v>0.2</v>
          </cell>
          <cell r="S192">
            <v>16</v>
          </cell>
          <cell r="T192">
            <v>246</v>
          </cell>
          <cell r="U192">
            <v>7.0000000000000007E-2</v>
          </cell>
          <cell r="V192">
            <v>0.06</v>
          </cell>
          <cell r="W192">
            <v>0.4</v>
          </cell>
          <cell r="X192">
            <v>18</v>
          </cell>
          <cell r="Y192">
            <v>0</v>
          </cell>
          <cell r="Z192">
            <v>56</v>
          </cell>
          <cell r="AA192">
            <v>4</v>
          </cell>
          <cell r="AF192">
            <v>85</v>
          </cell>
        </row>
        <row r="193">
          <cell r="A193" t="str">
            <v>B102</v>
          </cell>
          <cell r="B193" t="str">
            <v>Salsifí, sin cáscara crudo</v>
          </cell>
          <cell r="C193" t="str">
            <v>Raíz</v>
          </cell>
          <cell r="D193">
            <v>75.400000000000006</v>
          </cell>
          <cell r="E193">
            <v>103</v>
          </cell>
          <cell r="F193">
            <v>435</v>
          </cell>
          <cell r="G193">
            <v>3.3</v>
          </cell>
          <cell r="H193">
            <v>0.3</v>
          </cell>
          <cell r="I193">
            <v>20.100000000000001</v>
          </cell>
          <cell r="J193">
            <v>16.8</v>
          </cell>
          <cell r="K193">
            <v>3.3</v>
          </cell>
          <cell r="L193">
            <v>0.9</v>
          </cell>
          <cell r="M193">
            <v>60</v>
          </cell>
          <cell r="N193">
            <v>0.7</v>
          </cell>
          <cell r="O193">
            <v>20</v>
          </cell>
          <cell r="P193">
            <v>75</v>
          </cell>
          <cell r="R193">
            <v>0.4</v>
          </cell>
          <cell r="S193">
            <v>23</v>
          </cell>
          <cell r="T193">
            <v>380</v>
          </cell>
          <cell r="U193">
            <v>0.08</v>
          </cell>
          <cell r="V193">
            <v>0.05</v>
          </cell>
          <cell r="W193">
            <v>0.5</v>
          </cell>
          <cell r="X193">
            <v>26</v>
          </cell>
          <cell r="Y193">
            <v>0</v>
          </cell>
          <cell r="Z193">
            <v>8</v>
          </cell>
          <cell r="AA193">
            <v>0</v>
          </cell>
          <cell r="AF193">
            <v>60</v>
          </cell>
        </row>
        <row r="194">
          <cell r="A194" t="str">
            <v>B103</v>
          </cell>
          <cell r="B194" t="str">
            <v>Tomate, crudo</v>
          </cell>
          <cell r="C194" t="str">
            <v>Pulpa</v>
          </cell>
          <cell r="D194">
            <v>94.3</v>
          </cell>
          <cell r="E194">
            <v>23</v>
          </cell>
          <cell r="F194">
            <v>98</v>
          </cell>
          <cell r="G194">
            <v>0.9</v>
          </cell>
          <cell r="H194">
            <v>0.1</v>
          </cell>
          <cell r="I194">
            <v>4.0999999999999996</v>
          </cell>
          <cell r="J194">
            <v>2.9</v>
          </cell>
          <cell r="K194">
            <v>1.2</v>
          </cell>
          <cell r="L194">
            <v>0.6</v>
          </cell>
          <cell r="M194">
            <v>9</v>
          </cell>
          <cell r="N194">
            <v>0.5</v>
          </cell>
          <cell r="O194">
            <v>6</v>
          </cell>
          <cell r="P194">
            <v>24</v>
          </cell>
          <cell r="Q194">
            <v>2.2000000000000002</v>
          </cell>
          <cell r="R194">
            <v>0.1</v>
          </cell>
          <cell r="S194">
            <v>10</v>
          </cell>
          <cell r="T194">
            <v>236</v>
          </cell>
          <cell r="U194">
            <v>0.05</v>
          </cell>
          <cell r="V194">
            <v>0.05</v>
          </cell>
          <cell r="W194">
            <v>0.6</v>
          </cell>
          <cell r="X194">
            <v>23</v>
          </cell>
          <cell r="Y194">
            <v>0</v>
          </cell>
          <cell r="Z194">
            <v>20</v>
          </cell>
          <cell r="AA194">
            <v>62</v>
          </cell>
          <cell r="AF194">
            <v>80</v>
          </cell>
        </row>
        <row r="195">
          <cell r="A195" t="str">
            <v>B104</v>
          </cell>
          <cell r="B195" t="str">
            <v>Tomate, escaldado, sin sal</v>
          </cell>
          <cell r="C195" t="str">
            <v>Pulpa</v>
          </cell>
          <cell r="D195">
            <v>94.1</v>
          </cell>
          <cell r="E195">
            <v>25</v>
          </cell>
          <cell r="F195">
            <v>104</v>
          </cell>
          <cell r="G195">
            <v>0.9</v>
          </cell>
          <cell r="H195">
            <v>0.1</v>
          </cell>
          <cell r="I195">
            <v>4.3</v>
          </cell>
          <cell r="J195">
            <v>2.8</v>
          </cell>
          <cell r="K195">
            <v>1.5</v>
          </cell>
          <cell r="L195">
            <v>0.6</v>
          </cell>
          <cell r="M195">
            <v>12</v>
          </cell>
          <cell r="N195">
            <v>0.7</v>
          </cell>
          <cell r="O195">
            <v>7</v>
          </cell>
          <cell r="P195">
            <v>28</v>
          </cell>
          <cell r="Q195">
            <v>3</v>
          </cell>
          <cell r="R195">
            <v>0.1</v>
          </cell>
          <cell r="S195">
            <v>10</v>
          </cell>
          <cell r="T195">
            <v>227</v>
          </cell>
          <cell r="U195">
            <v>0.05</v>
          </cell>
          <cell r="V195">
            <v>0.02</v>
          </cell>
          <cell r="W195">
            <v>0.5</v>
          </cell>
          <cell r="X195">
            <v>13</v>
          </cell>
          <cell r="Y195">
            <v>0</v>
          </cell>
          <cell r="Z195">
            <v>27</v>
          </cell>
          <cell r="AA195">
            <v>41</v>
          </cell>
          <cell r="AF195">
            <v>100</v>
          </cell>
        </row>
        <row r="196">
          <cell r="A196" t="str">
            <v>B105</v>
          </cell>
          <cell r="B196" t="str">
            <v>Tomate, extracto, fresco</v>
          </cell>
          <cell r="C196" t="str">
            <v>Extracto/jugo</v>
          </cell>
          <cell r="D196">
            <v>94.4</v>
          </cell>
          <cell r="E196">
            <v>19</v>
          </cell>
          <cell r="F196">
            <v>82</v>
          </cell>
          <cell r="G196">
            <v>0.6</v>
          </cell>
          <cell r="H196">
            <v>0</v>
          </cell>
          <cell r="I196">
            <v>4</v>
          </cell>
          <cell r="J196">
            <v>3.5</v>
          </cell>
          <cell r="K196">
            <v>0.5</v>
          </cell>
          <cell r="L196">
            <v>1</v>
          </cell>
          <cell r="M196">
            <v>10</v>
          </cell>
          <cell r="N196">
            <v>0.4</v>
          </cell>
          <cell r="O196">
            <v>9</v>
          </cell>
          <cell r="P196">
            <v>28</v>
          </cell>
          <cell r="Q196">
            <v>2</v>
          </cell>
          <cell r="R196">
            <v>0.1</v>
          </cell>
          <cell r="S196">
            <v>11</v>
          </cell>
          <cell r="T196">
            <v>220</v>
          </cell>
          <cell r="U196">
            <v>0.08</v>
          </cell>
          <cell r="V196">
            <v>0.06</v>
          </cell>
          <cell r="W196">
            <v>0.7</v>
          </cell>
          <cell r="X196">
            <v>20</v>
          </cell>
          <cell r="Y196">
            <v>0</v>
          </cell>
          <cell r="Z196">
            <v>11</v>
          </cell>
          <cell r="AA196">
            <v>25</v>
          </cell>
          <cell r="AF196">
            <v>100</v>
          </cell>
        </row>
        <row r="197">
          <cell r="A197" t="str">
            <v>B106</v>
          </cell>
          <cell r="B197" t="str">
            <v>Yuca blanca, sin cáscara, cocida sin sal</v>
          </cell>
          <cell r="C197" t="str">
            <v>Pulpa</v>
          </cell>
          <cell r="D197">
            <v>61.6</v>
          </cell>
          <cell r="E197">
            <v>157</v>
          </cell>
          <cell r="F197">
            <v>664</v>
          </cell>
          <cell r="G197">
            <v>0.7</v>
          </cell>
          <cell r="H197">
            <v>0.2</v>
          </cell>
          <cell r="I197">
            <v>36.6</v>
          </cell>
          <cell r="J197">
            <v>33.9</v>
          </cell>
          <cell r="K197">
            <v>2.7</v>
          </cell>
          <cell r="L197">
            <v>0.9</v>
          </cell>
          <cell r="M197">
            <v>16</v>
          </cell>
          <cell r="N197">
            <v>0.5</v>
          </cell>
          <cell r="O197">
            <v>4</v>
          </cell>
          <cell r="P197">
            <v>45</v>
          </cell>
          <cell r="R197">
            <v>0.2</v>
          </cell>
          <cell r="S197">
            <v>16</v>
          </cell>
          <cell r="T197">
            <v>100</v>
          </cell>
          <cell r="U197">
            <v>0.03</v>
          </cell>
          <cell r="V197">
            <v>0.02</v>
          </cell>
          <cell r="W197">
            <v>0.5</v>
          </cell>
          <cell r="X197">
            <v>11</v>
          </cell>
          <cell r="Y197">
            <v>0</v>
          </cell>
          <cell r="Z197">
            <v>21</v>
          </cell>
          <cell r="AA197">
            <v>1</v>
          </cell>
          <cell r="AF197">
            <v>100</v>
          </cell>
        </row>
        <row r="198">
          <cell r="A198" t="str">
            <v>B107</v>
          </cell>
          <cell r="B198" t="str">
            <v>Yuca blanca, sin cáscara, cruda</v>
          </cell>
          <cell r="C198" t="str">
            <v>Pulpa</v>
          </cell>
          <cell r="D198">
            <v>60.9</v>
          </cell>
          <cell r="E198">
            <v>159</v>
          </cell>
          <cell r="F198">
            <v>675</v>
          </cell>
          <cell r="G198">
            <v>0.9</v>
          </cell>
          <cell r="H198">
            <v>0.3</v>
          </cell>
          <cell r="I198">
            <v>37.4</v>
          </cell>
          <cell r="J198">
            <v>35.6</v>
          </cell>
          <cell r="K198">
            <v>1.8</v>
          </cell>
          <cell r="L198">
            <v>0.6</v>
          </cell>
          <cell r="M198">
            <v>16</v>
          </cell>
          <cell r="N198">
            <v>0.3</v>
          </cell>
          <cell r="O198">
            <v>14</v>
          </cell>
          <cell r="P198">
            <v>30</v>
          </cell>
          <cell r="R198">
            <v>0.3</v>
          </cell>
          <cell r="S198">
            <v>21</v>
          </cell>
          <cell r="T198">
            <v>186</v>
          </cell>
          <cell r="U198">
            <v>0.04</v>
          </cell>
          <cell r="V198">
            <v>0.03</v>
          </cell>
          <cell r="W198">
            <v>0.8</v>
          </cell>
          <cell r="X198">
            <v>27</v>
          </cell>
          <cell r="Y198">
            <v>0</v>
          </cell>
          <cell r="Z198">
            <v>30</v>
          </cell>
          <cell r="AA198">
            <v>1</v>
          </cell>
          <cell r="AF198">
            <v>80</v>
          </cell>
        </row>
        <row r="199">
          <cell r="A199" t="str">
            <v>B108</v>
          </cell>
          <cell r="B199" t="str">
            <v>Yuca blanca, sin cáscara, dorada, sin sal</v>
          </cell>
          <cell r="C199" t="str">
            <v>Pulpa</v>
          </cell>
          <cell r="D199">
            <v>49.5</v>
          </cell>
          <cell r="E199">
            <v>231</v>
          </cell>
          <cell r="F199">
            <v>972</v>
          </cell>
          <cell r="G199">
            <v>0.9</v>
          </cell>
          <cell r="H199">
            <v>5.0999999999999996</v>
          </cell>
          <cell r="I199">
            <v>43.6</v>
          </cell>
          <cell r="J199">
            <v>40.1</v>
          </cell>
          <cell r="K199">
            <v>3.4</v>
          </cell>
          <cell r="L199">
            <v>1</v>
          </cell>
          <cell r="M199">
            <v>20</v>
          </cell>
          <cell r="N199">
            <v>0.9</v>
          </cell>
          <cell r="O199">
            <v>179</v>
          </cell>
          <cell r="P199">
            <v>52</v>
          </cell>
          <cell r="R199">
            <v>0.4</v>
          </cell>
          <cell r="S199">
            <v>21</v>
          </cell>
          <cell r="T199">
            <v>325</v>
          </cell>
          <cell r="U199">
            <v>0.04</v>
          </cell>
          <cell r="V199">
            <v>7.0000000000000007E-2</v>
          </cell>
          <cell r="W199">
            <v>0.5</v>
          </cell>
          <cell r="Y199">
            <v>0</v>
          </cell>
          <cell r="AF199">
            <v>100</v>
          </cell>
        </row>
        <row r="200">
          <cell r="A200" t="str">
            <v>B109</v>
          </cell>
          <cell r="B200" t="str">
            <v>Zanahoria, sin cáscara, cocida sin sal</v>
          </cell>
          <cell r="C200" t="str">
            <v>Pulpa</v>
          </cell>
          <cell r="D200">
            <v>90.3</v>
          </cell>
          <cell r="E200">
            <v>43</v>
          </cell>
          <cell r="F200">
            <v>181</v>
          </cell>
          <cell r="G200">
            <v>0.8</v>
          </cell>
          <cell r="H200">
            <v>0.2</v>
          </cell>
          <cell r="I200">
            <v>8.1</v>
          </cell>
          <cell r="J200">
            <v>5.3</v>
          </cell>
          <cell r="K200">
            <v>2.8</v>
          </cell>
          <cell r="L200">
            <v>0.7</v>
          </cell>
          <cell r="M200">
            <v>30</v>
          </cell>
          <cell r="N200">
            <v>0.4</v>
          </cell>
          <cell r="O200">
            <v>22</v>
          </cell>
          <cell r="P200">
            <v>29</v>
          </cell>
          <cell r="Q200">
            <v>2</v>
          </cell>
          <cell r="R200">
            <v>0.2</v>
          </cell>
          <cell r="S200">
            <v>11</v>
          </cell>
          <cell r="T200">
            <v>265</v>
          </cell>
          <cell r="U200">
            <v>7.0000000000000007E-2</v>
          </cell>
          <cell r="V200">
            <v>0.04</v>
          </cell>
          <cell r="W200">
            <v>0.6</v>
          </cell>
          <cell r="X200">
            <v>14</v>
          </cell>
          <cell r="Y200">
            <v>0</v>
          </cell>
          <cell r="Z200">
            <v>2</v>
          </cell>
          <cell r="AA200">
            <v>1667</v>
          </cell>
          <cell r="AF200">
            <v>100</v>
          </cell>
        </row>
        <row r="201">
          <cell r="A201" t="str">
            <v>B110</v>
          </cell>
          <cell r="B201" t="str">
            <v>Zanahoria, sin cáscara, cruda</v>
          </cell>
          <cell r="C201" t="str">
            <v>Pulpa</v>
          </cell>
          <cell r="D201">
            <v>88.9</v>
          </cell>
          <cell r="E201">
            <v>47</v>
          </cell>
          <cell r="F201">
            <v>199</v>
          </cell>
          <cell r="G201">
            <v>0.7</v>
          </cell>
          <cell r="H201">
            <v>0.1</v>
          </cell>
          <cell r="I201">
            <v>9.5</v>
          </cell>
          <cell r="J201">
            <v>6.8</v>
          </cell>
          <cell r="K201">
            <v>2.7</v>
          </cell>
          <cell r="L201">
            <v>0.8</v>
          </cell>
          <cell r="M201">
            <v>27</v>
          </cell>
          <cell r="N201">
            <v>0.4</v>
          </cell>
          <cell r="O201">
            <v>35</v>
          </cell>
          <cell r="P201">
            <v>35</v>
          </cell>
          <cell r="Q201">
            <v>2</v>
          </cell>
          <cell r="R201">
            <v>0.2</v>
          </cell>
          <cell r="S201">
            <v>10</v>
          </cell>
          <cell r="T201">
            <v>320</v>
          </cell>
          <cell r="U201">
            <v>0.04</v>
          </cell>
          <cell r="V201">
            <v>0.04</v>
          </cell>
          <cell r="W201">
            <v>0.4</v>
          </cell>
          <cell r="X201">
            <v>22</v>
          </cell>
          <cell r="Y201">
            <v>0</v>
          </cell>
          <cell r="Z201">
            <v>3</v>
          </cell>
          <cell r="AA201">
            <v>1318</v>
          </cell>
          <cell r="AF201">
            <v>85</v>
          </cell>
        </row>
        <row r="202">
          <cell r="A202" t="str">
            <v>B111</v>
          </cell>
          <cell r="B202" t="str">
            <v>Zapallo, crudo</v>
          </cell>
          <cell r="C202" t="str">
            <v>Pulpa sin Semillas</v>
          </cell>
          <cell r="D202">
            <v>88.5</v>
          </cell>
          <cell r="E202">
            <v>46</v>
          </cell>
          <cell r="F202">
            <v>195</v>
          </cell>
          <cell r="G202">
            <v>0.9</v>
          </cell>
          <cell r="H202">
            <v>0.2</v>
          </cell>
          <cell r="I202">
            <v>9.5</v>
          </cell>
          <cell r="J202">
            <v>8.1999999999999993</v>
          </cell>
          <cell r="K202">
            <v>1.3</v>
          </cell>
          <cell r="L202">
            <v>0.9</v>
          </cell>
          <cell r="M202">
            <v>26</v>
          </cell>
          <cell r="N202">
            <v>0.7</v>
          </cell>
          <cell r="O202">
            <v>2</v>
          </cell>
          <cell r="P202">
            <v>18</v>
          </cell>
          <cell r="R202">
            <v>0.3</v>
          </cell>
          <cell r="S202">
            <v>9</v>
          </cell>
          <cell r="T202">
            <v>346</v>
          </cell>
          <cell r="U202">
            <v>0.04</v>
          </cell>
          <cell r="V202">
            <v>0.05</v>
          </cell>
          <cell r="W202">
            <v>0.4</v>
          </cell>
          <cell r="X202">
            <v>16</v>
          </cell>
          <cell r="Y202">
            <v>0</v>
          </cell>
          <cell r="Z202">
            <v>4</v>
          </cell>
          <cell r="AA202">
            <v>340</v>
          </cell>
          <cell r="AF202">
            <v>65</v>
          </cell>
        </row>
        <row r="203">
          <cell r="A203" t="str">
            <v>C001</v>
          </cell>
          <cell r="B203" t="str">
            <v>Aguacate Hass, Crudo</v>
          </cell>
          <cell r="C203" t="str">
            <v>Pulpa sin Semilla</v>
          </cell>
          <cell r="D203">
            <v>66.900000000000006</v>
          </cell>
          <cell r="E203">
            <v>221</v>
          </cell>
          <cell r="F203">
            <v>915</v>
          </cell>
          <cell r="G203">
            <v>1.3</v>
          </cell>
          <cell r="H203">
            <v>16.399999999999999</v>
          </cell>
          <cell r="I203">
            <v>13.5</v>
          </cell>
          <cell r="J203">
            <v>6.7</v>
          </cell>
          <cell r="K203">
            <v>6.8</v>
          </cell>
          <cell r="L203">
            <v>1.8</v>
          </cell>
          <cell r="M203">
            <v>8</v>
          </cell>
          <cell r="N203">
            <v>0.5</v>
          </cell>
          <cell r="O203">
            <v>0</v>
          </cell>
          <cell r="P203">
            <v>12</v>
          </cell>
          <cell r="Q203">
            <v>2</v>
          </cell>
          <cell r="R203">
            <v>0.7</v>
          </cell>
          <cell r="S203">
            <v>9</v>
          </cell>
          <cell r="T203">
            <v>143</v>
          </cell>
          <cell r="U203">
            <v>0.08</v>
          </cell>
          <cell r="V203">
            <v>0.14000000000000001</v>
          </cell>
          <cell r="W203">
            <v>1.6</v>
          </cell>
          <cell r="X203">
            <v>89</v>
          </cell>
          <cell r="Y203">
            <v>0</v>
          </cell>
          <cell r="Z203">
            <v>5</v>
          </cell>
          <cell r="AA203">
            <v>7</v>
          </cell>
          <cell r="AF203">
            <v>64</v>
          </cell>
        </row>
        <row r="204">
          <cell r="A204" t="str">
            <v>C002</v>
          </cell>
          <cell r="B204" t="str">
            <v>Aguacate Lorena, crudo</v>
          </cell>
          <cell r="C204" t="str">
            <v>Pulpa sin semilla</v>
          </cell>
          <cell r="D204">
            <v>74.3</v>
          </cell>
          <cell r="E204">
            <v>179</v>
          </cell>
          <cell r="F204">
            <v>741</v>
          </cell>
          <cell r="G204">
            <v>1.6</v>
          </cell>
          <cell r="H204">
            <v>13.3</v>
          </cell>
          <cell r="I204">
            <v>10</v>
          </cell>
          <cell r="J204">
            <v>3.4</v>
          </cell>
          <cell r="K204">
            <v>6.6</v>
          </cell>
          <cell r="L204">
            <v>0.8</v>
          </cell>
          <cell r="M204">
            <v>10</v>
          </cell>
          <cell r="N204">
            <v>0.4</v>
          </cell>
          <cell r="O204">
            <v>6</v>
          </cell>
          <cell r="P204">
            <v>40</v>
          </cell>
          <cell r="Q204">
            <v>2</v>
          </cell>
          <cell r="R204">
            <v>0.5</v>
          </cell>
          <cell r="S204">
            <v>27</v>
          </cell>
          <cell r="T204">
            <v>456</v>
          </cell>
          <cell r="U204">
            <v>0.05</v>
          </cell>
          <cell r="V204">
            <v>0.12</v>
          </cell>
          <cell r="W204">
            <v>1.4</v>
          </cell>
          <cell r="X204">
            <v>81</v>
          </cell>
          <cell r="Y204">
            <v>0</v>
          </cell>
          <cell r="Z204">
            <v>8</v>
          </cell>
          <cell r="AA204">
            <v>3</v>
          </cell>
          <cell r="AF204">
            <v>77</v>
          </cell>
        </row>
        <row r="205">
          <cell r="A205" t="str">
            <v>C003</v>
          </cell>
          <cell r="B205" t="str">
            <v>Almendra, seca</v>
          </cell>
          <cell r="C205" t="str">
            <v>Nuez</v>
          </cell>
          <cell r="D205">
            <v>12</v>
          </cell>
          <cell r="E205">
            <v>639</v>
          </cell>
          <cell r="F205">
            <v>2642</v>
          </cell>
          <cell r="G205">
            <v>18.600000000000001</v>
          </cell>
          <cell r="H205">
            <v>54.1</v>
          </cell>
          <cell r="I205">
            <v>13.9</v>
          </cell>
          <cell r="J205">
            <v>3</v>
          </cell>
          <cell r="K205">
            <v>10.9</v>
          </cell>
          <cell r="L205">
            <v>1.4</v>
          </cell>
          <cell r="M205">
            <v>228</v>
          </cell>
          <cell r="N205">
            <v>3.4</v>
          </cell>
          <cell r="O205">
            <v>21</v>
          </cell>
          <cell r="P205">
            <v>480</v>
          </cell>
          <cell r="Q205">
            <v>2</v>
          </cell>
          <cell r="R205">
            <v>3.1</v>
          </cell>
          <cell r="S205">
            <v>271</v>
          </cell>
          <cell r="T205">
            <v>699</v>
          </cell>
          <cell r="U205">
            <v>0.2</v>
          </cell>
          <cell r="V205">
            <v>0.61</v>
          </cell>
          <cell r="W205">
            <v>3.6</v>
          </cell>
          <cell r="X205">
            <v>47</v>
          </cell>
          <cell r="Y205">
            <v>0</v>
          </cell>
          <cell r="Z205">
            <v>0</v>
          </cell>
          <cell r="AA205">
            <v>0</v>
          </cell>
          <cell r="AF205">
            <v>11</v>
          </cell>
        </row>
        <row r="206">
          <cell r="A206" t="str">
            <v>C004</v>
          </cell>
          <cell r="B206" t="str">
            <v>Anón, crudo</v>
          </cell>
          <cell r="C206" t="str">
            <v>Pulpa sin semilla</v>
          </cell>
          <cell r="D206">
            <v>69.7</v>
          </cell>
          <cell r="E206">
            <v>124</v>
          </cell>
          <cell r="F206">
            <v>527</v>
          </cell>
          <cell r="G206">
            <v>2.2999999999999998</v>
          </cell>
          <cell r="H206">
            <v>0.1</v>
          </cell>
          <cell r="I206">
            <v>27</v>
          </cell>
          <cell r="J206">
            <v>23.9</v>
          </cell>
          <cell r="K206">
            <v>3.1</v>
          </cell>
          <cell r="L206">
            <v>0.9</v>
          </cell>
          <cell r="M206">
            <v>10</v>
          </cell>
          <cell r="N206">
            <v>0.4</v>
          </cell>
          <cell r="O206">
            <v>6</v>
          </cell>
          <cell r="P206">
            <v>40</v>
          </cell>
          <cell r="R206">
            <v>0.2</v>
          </cell>
          <cell r="S206">
            <v>26</v>
          </cell>
          <cell r="T206">
            <v>273</v>
          </cell>
          <cell r="U206">
            <v>0.1</v>
          </cell>
          <cell r="V206">
            <v>0.17</v>
          </cell>
          <cell r="W206">
            <v>0.8</v>
          </cell>
          <cell r="X206">
            <v>14</v>
          </cell>
          <cell r="Y206">
            <v>0</v>
          </cell>
          <cell r="Z206">
            <v>40</v>
          </cell>
          <cell r="AA206">
            <v>1</v>
          </cell>
          <cell r="AF206">
            <v>40</v>
          </cell>
        </row>
        <row r="207">
          <cell r="A207" t="str">
            <v>C005</v>
          </cell>
          <cell r="B207" t="str">
            <v>Babaco, maduro, crudo</v>
          </cell>
          <cell r="C207" t="str">
            <v>Pulpa sin semilla</v>
          </cell>
          <cell r="D207">
            <v>92.3</v>
          </cell>
          <cell r="E207">
            <v>32</v>
          </cell>
          <cell r="F207">
            <v>135</v>
          </cell>
          <cell r="G207">
            <v>0.9</v>
          </cell>
          <cell r="H207">
            <v>0.2</v>
          </cell>
          <cell r="I207">
            <v>6.5</v>
          </cell>
          <cell r="J207">
            <v>6</v>
          </cell>
          <cell r="K207">
            <v>0.5</v>
          </cell>
          <cell r="L207">
            <v>0.2</v>
          </cell>
          <cell r="M207">
            <v>46</v>
          </cell>
          <cell r="N207">
            <v>0.7</v>
          </cell>
          <cell r="O207">
            <v>10</v>
          </cell>
          <cell r="P207">
            <v>14</v>
          </cell>
          <cell r="R207">
            <v>0.1</v>
          </cell>
          <cell r="S207">
            <v>6</v>
          </cell>
          <cell r="T207">
            <v>223</v>
          </cell>
          <cell r="U207">
            <v>0.02</v>
          </cell>
          <cell r="V207">
            <v>0.06</v>
          </cell>
          <cell r="W207">
            <v>1</v>
          </cell>
          <cell r="Y207">
            <v>0</v>
          </cell>
          <cell r="Z207">
            <v>0</v>
          </cell>
          <cell r="AA207">
            <v>12</v>
          </cell>
          <cell r="AF207">
            <v>45</v>
          </cell>
        </row>
        <row r="208">
          <cell r="A208" t="str">
            <v>C006</v>
          </cell>
          <cell r="B208" t="str">
            <v>Babaco, pintón, crudo</v>
          </cell>
          <cell r="C208" t="str">
            <v>Pulpa sin semilla</v>
          </cell>
          <cell r="D208">
            <v>91.9</v>
          </cell>
          <cell r="E208">
            <v>34</v>
          </cell>
          <cell r="F208">
            <v>143</v>
          </cell>
          <cell r="G208">
            <v>0.9</v>
          </cell>
          <cell r="H208">
            <v>0.2</v>
          </cell>
          <cell r="I208">
            <v>6.9</v>
          </cell>
          <cell r="J208">
            <v>6.4</v>
          </cell>
          <cell r="K208">
            <v>0.5</v>
          </cell>
          <cell r="L208">
            <v>0.2</v>
          </cell>
          <cell r="M208">
            <v>33</v>
          </cell>
          <cell r="N208">
            <v>0.2</v>
          </cell>
          <cell r="O208">
            <v>5</v>
          </cell>
          <cell r="P208">
            <v>14</v>
          </cell>
          <cell r="R208">
            <v>0.1</v>
          </cell>
          <cell r="S208">
            <v>6</v>
          </cell>
          <cell r="T208">
            <v>224</v>
          </cell>
          <cell r="U208">
            <v>0.02</v>
          </cell>
          <cell r="V208">
            <v>0.06</v>
          </cell>
          <cell r="W208">
            <v>1</v>
          </cell>
          <cell r="Y208">
            <v>0</v>
          </cell>
          <cell r="Z208">
            <v>0</v>
          </cell>
          <cell r="AA208">
            <v>12</v>
          </cell>
          <cell r="AF208">
            <v>45</v>
          </cell>
        </row>
        <row r="209">
          <cell r="A209" t="str">
            <v>C007</v>
          </cell>
          <cell r="B209" t="str">
            <v>Babaco, verde, crudo</v>
          </cell>
          <cell r="C209" t="str">
            <v>Pulpa sin semilla</v>
          </cell>
          <cell r="D209">
            <v>90.1</v>
          </cell>
          <cell r="E209">
            <v>41</v>
          </cell>
          <cell r="F209">
            <v>172</v>
          </cell>
          <cell r="G209">
            <v>1.5</v>
          </cell>
          <cell r="H209">
            <v>0.2</v>
          </cell>
          <cell r="I209">
            <v>7.9</v>
          </cell>
          <cell r="J209">
            <v>7.4</v>
          </cell>
          <cell r="K209">
            <v>0.5</v>
          </cell>
          <cell r="L209">
            <v>0.3</v>
          </cell>
          <cell r="M209">
            <v>76</v>
          </cell>
          <cell r="N209">
            <v>1.7</v>
          </cell>
          <cell r="O209">
            <v>16</v>
          </cell>
          <cell r="P209">
            <v>14</v>
          </cell>
          <cell r="R209">
            <v>0.1</v>
          </cell>
          <cell r="S209">
            <v>6</v>
          </cell>
          <cell r="T209">
            <v>198</v>
          </cell>
          <cell r="U209">
            <v>0.02</v>
          </cell>
          <cell r="V209">
            <v>0.06</v>
          </cell>
          <cell r="W209">
            <v>1</v>
          </cell>
          <cell r="Y209">
            <v>0</v>
          </cell>
          <cell r="Z209">
            <v>0</v>
          </cell>
          <cell r="AA209">
            <v>12</v>
          </cell>
          <cell r="AF209">
            <v>45</v>
          </cell>
        </row>
        <row r="210">
          <cell r="A210" t="str">
            <v>C008</v>
          </cell>
          <cell r="B210" t="str">
            <v>Badea, cruda</v>
          </cell>
          <cell r="C210" t="str">
            <v>Pulpa sin semilla</v>
          </cell>
          <cell r="D210">
            <v>87.9</v>
          </cell>
          <cell r="E210">
            <v>46</v>
          </cell>
          <cell r="F210">
            <v>194</v>
          </cell>
          <cell r="G210">
            <v>0.9</v>
          </cell>
          <cell r="H210">
            <v>0.2</v>
          </cell>
          <cell r="I210">
            <v>10.1</v>
          </cell>
          <cell r="L210">
            <v>0.9</v>
          </cell>
          <cell r="M210">
            <v>10</v>
          </cell>
          <cell r="N210">
            <v>0.6</v>
          </cell>
          <cell r="P210">
            <v>22</v>
          </cell>
          <cell r="U210">
            <v>0</v>
          </cell>
          <cell r="V210">
            <v>0.11</v>
          </cell>
          <cell r="W210">
            <v>2.7</v>
          </cell>
          <cell r="Y210">
            <v>0</v>
          </cell>
          <cell r="Z210">
            <v>20</v>
          </cell>
          <cell r="AA210">
            <v>7</v>
          </cell>
          <cell r="AF210">
            <v>20</v>
          </cell>
        </row>
        <row r="211">
          <cell r="A211" t="str">
            <v>C009</v>
          </cell>
          <cell r="B211" t="str">
            <v>Banano bocadillo, crudo</v>
          </cell>
          <cell r="C211" t="str">
            <v>Pulpa</v>
          </cell>
          <cell r="D211">
            <v>69.099999999999994</v>
          </cell>
          <cell r="E211">
            <v>125</v>
          </cell>
          <cell r="F211">
            <v>531</v>
          </cell>
          <cell r="G211">
            <v>1.2</v>
          </cell>
          <cell r="H211">
            <v>0.1</v>
          </cell>
          <cell r="I211">
            <v>28.9</v>
          </cell>
          <cell r="J211">
            <v>26.9</v>
          </cell>
          <cell r="K211">
            <v>2</v>
          </cell>
          <cell r="L211">
            <v>0.7</v>
          </cell>
          <cell r="M211">
            <v>5</v>
          </cell>
          <cell r="N211">
            <v>0.4</v>
          </cell>
          <cell r="P211">
            <v>26</v>
          </cell>
          <cell r="R211">
            <v>0.3</v>
          </cell>
          <cell r="S211">
            <v>28</v>
          </cell>
          <cell r="T211">
            <v>355</v>
          </cell>
          <cell r="U211">
            <v>0.04</v>
          </cell>
          <cell r="V211">
            <v>0.04</v>
          </cell>
          <cell r="W211">
            <v>0.5</v>
          </cell>
          <cell r="Y211">
            <v>0</v>
          </cell>
          <cell r="Z211">
            <v>10</v>
          </cell>
          <cell r="AA211">
            <v>20</v>
          </cell>
          <cell r="AF211">
            <v>80</v>
          </cell>
        </row>
        <row r="212">
          <cell r="A212" t="str">
            <v>C010</v>
          </cell>
          <cell r="B212" t="str">
            <v>Banano común, crudo</v>
          </cell>
          <cell r="C212" t="str">
            <v>Pulpa</v>
          </cell>
          <cell r="D212">
            <v>75.3</v>
          </cell>
          <cell r="E212">
            <v>101</v>
          </cell>
          <cell r="F212">
            <v>430</v>
          </cell>
          <cell r="G212">
            <v>1.5</v>
          </cell>
          <cell r="H212">
            <v>0.1</v>
          </cell>
          <cell r="I212">
            <v>22.3</v>
          </cell>
          <cell r="J212">
            <v>19.600000000000001</v>
          </cell>
          <cell r="K212">
            <v>2.6</v>
          </cell>
          <cell r="L212">
            <v>0.8</v>
          </cell>
          <cell r="M212">
            <v>8</v>
          </cell>
          <cell r="N212">
            <v>0.9</v>
          </cell>
          <cell r="O212">
            <v>3</v>
          </cell>
          <cell r="P212">
            <v>27</v>
          </cell>
          <cell r="Q212">
            <v>2</v>
          </cell>
          <cell r="R212">
            <v>0.2</v>
          </cell>
          <cell r="S212">
            <v>29</v>
          </cell>
          <cell r="T212">
            <v>328</v>
          </cell>
          <cell r="U212">
            <v>0.05</v>
          </cell>
          <cell r="V212">
            <v>0.03</v>
          </cell>
          <cell r="W212">
            <v>0.6</v>
          </cell>
          <cell r="X212">
            <v>21</v>
          </cell>
          <cell r="Y212">
            <v>0</v>
          </cell>
          <cell r="Z212">
            <v>19</v>
          </cell>
          <cell r="AA212">
            <v>22</v>
          </cell>
          <cell r="AF212">
            <v>70</v>
          </cell>
        </row>
        <row r="213">
          <cell r="A213" t="str">
            <v>C011</v>
          </cell>
          <cell r="B213" t="str">
            <v>Banano manzano, crudo</v>
          </cell>
          <cell r="C213" t="str">
            <v>Pulpa</v>
          </cell>
          <cell r="D213">
            <v>69.599999999999994</v>
          </cell>
          <cell r="E213">
            <v>124</v>
          </cell>
          <cell r="F213">
            <v>526</v>
          </cell>
          <cell r="G213">
            <v>1.2</v>
          </cell>
          <cell r="H213">
            <v>0.2</v>
          </cell>
          <cell r="I213">
            <v>28.1</v>
          </cell>
          <cell r="J213">
            <v>25.5</v>
          </cell>
          <cell r="K213">
            <v>2.6</v>
          </cell>
          <cell r="L213">
            <v>0.9</v>
          </cell>
          <cell r="M213">
            <v>6</v>
          </cell>
          <cell r="N213">
            <v>0.4</v>
          </cell>
          <cell r="O213">
            <v>1</v>
          </cell>
          <cell r="P213">
            <v>29</v>
          </cell>
          <cell r="R213">
            <v>0.2</v>
          </cell>
          <cell r="S213">
            <v>24</v>
          </cell>
          <cell r="T213">
            <v>342</v>
          </cell>
          <cell r="U213">
            <v>0.05</v>
          </cell>
          <cell r="V213">
            <v>0.03</v>
          </cell>
          <cell r="W213">
            <v>0.5</v>
          </cell>
          <cell r="Y213">
            <v>0</v>
          </cell>
          <cell r="Z213">
            <v>15</v>
          </cell>
          <cell r="AA213">
            <v>14</v>
          </cell>
          <cell r="AF213">
            <v>80</v>
          </cell>
        </row>
        <row r="214">
          <cell r="A214" t="str">
            <v>C012</v>
          </cell>
          <cell r="B214" t="str">
            <v>Breva, madura, cruda</v>
          </cell>
          <cell r="C214" t="str">
            <v>Pulpa sin semilla</v>
          </cell>
          <cell r="D214">
            <v>89</v>
          </cell>
          <cell r="E214">
            <v>48</v>
          </cell>
          <cell r="F214">
            <v>201</v>
          </cell>
          <cell r="G214">
            <v>0.9</v>
          </cell>
          <cell r="H214">
            <v>0.2</v>
          </cell>
          <cell r="I214">
            <v>9.1999999999999993</v>
          </cell>
          <cell r="J214">
            <v>6.4</v>
          </cell>
          <cell r="K214">
            <v>2.8</v>
          </cell>
          <cell r="L214">
            <v>0.7</v>
          </cell>
          <cell r="M214">
            <v>25</v>
          </cell>
          <cell r="N214">
            <v>0.4</v>
          </cell>
          <cell r="O214">
            <v>2</v>
          </cell>
          <cell r="P214">
            <v>24</v>
          </cell>
          <cell r="Q214">
            <v>1.5</v>
          </cell>
          <cell r="R214">
            <v>0.2</v>
          </cell>
          <cell r="S214">
            <v>16</v>
          </cell>
          <cell r="T214">
            <v>232</v>
          </cell>
          <cell r="U214">
            <v>0.04</v>
          </cell>
          <cell r="V214">
            <v>0.03</v>
          </cell>
          <cell r="W214">
            <v>0.3</v>
          </cell>
          <cell r="X214">
            <v>6</v>
          </cell>
          <cell r="Y214">
            <v>0</v>
          </cell>
          <cell r="Z214">
            <v>5</v>
          </cell>
          <cell r="AA214">
            <v>8</v>
          </cell>
          <cell r="AF214">
            <v>100</v>
          </cell>
        </row>
        <row r="215">
          <cell r="A215" t="str">
            <v>C013</v>
          </cell>
          <cell r="B215" t="str">
            <v>Breva, verde, cruda</v>
          </cell>
          <cell r="C215" t="str">
            <v>Pulpa sin semilla</v>
          </cell>
          <cell r="D215">
            <v>86.1</v>
          </cell>
          <cell r="E215">
            <v>59</v>
          </cell>
          <cell r="F215">
            <v>251</v>
          </cell>
          <cell r="G215">
            <v>1.7</v>
          </cell>
          <cell r="H215">
            <v>0.3</v>
          </cell>
          <cell r="I215">
            <v>11.1</v>
          </cell>
          <cell r="J215">
            <v>8.3000000000000007</v>
          </cell>
          <cell r="K215">
            <v>2.8</v>
          </cell>
          <cell r="L215">
            <v>0.8</v>
          </cell>
          <cell r="M215">
            <v>68</v>
          </cell>
          <cell r="N215">
            <v>0.5</v>
          </cell>
          <cell r="O215">
            <v>2</v>
          </cell>
          <cell r="P215">
            <v>34</v>
          </cell>
          <cell r="Q215">
            <v>1.5</v>
          </cell>
          <cell r="R215">
            <v>0.2</v>
          </cell>
          <cell r="S215">
            <v>16</v>
          </cell>
          <cell r="T215">
            <v>232</v>
          </cell>
          <cell r="U215">
            <v>0.05</v>
          </cell>
          <cell r="V215">
            <v>0.06</v>
          </cell>
          <cell r="W215">
            <v>0.3</v>
          </cell>
          <cell r="X215">
            <v>6</v>
          </cell>
          <cell r="Y215">
            <v>0</v>
          </cell>
          <cell r="Z215">
            <v>18</v>
          </cell>
          <cell r="AA215">
            <v>2</v>
          </cell>
          <cell r="AF215">
            <v>100</v>
          </cell>
        </row>
        <row r="216">
          <cell r="A216" t="str">
            <v>C014</v>
          </cell>
          <cell r="B216" t="str">
            <v>Cereza, cruda</v>
          </cell>
          <cell r="C216" t="str">
            <v>Pulpa sin semilla</v>
          </cell>
          <cell r="D216">
            <v>74.099999999999994</v>
          </cell>
          <cell r="E216">
            <v>104</v>
          </cell>
          <cell r="F216">
            <v>442</v>
          </cell>
          <cell r="G216">
            <v>1.2</v>
          </cell>
          <cell r="H216">
            <v>0.1</v>
          </cell>
          <cell r="I216">
            <v>23.7</v>
          </cell>
          <cell r="J216">
            <v>21.9</v>
          </cell>
          <cell r="K216">
            <v>1.8</v>
          </cell>
          <cell r="L216">
            <v>0.9</v>
          </cell>
          <cell r="M216">
            <v>40</v>
          </cell>
          <cell r="N216">
            <v>1</v>
          </cell>
          <cell r="O216">
            <v>1</v>
          </cell>
          <cell r="P216">
            <v>30</v>
          </cell>
          <cell r="Q216">
            <v>0</v>
          </cell>
          <cell r="R216" t="str">
            <v>0.1</v>
          </cell>
          <cell r="S216">
            <v>11</v>
          </cell>
          <cell r="T216">
            <v>236</v>
          </cell>
          <cell r="U216">
            <v>0.04</v>
          </cell>
          <cell r="V216">
            <v>0.04</v>
          </cell>
          <cell r="W216">
            <v>1.5</v>
          </cell>
          <cell r="X216">
            <v>6</v>
          </cell>
          <cell r="Y216">
            <v>0</v>
          </cell>
          <cell r="Z216">
            <v>30</v>
          </cell>
          <cell r="AA216">
            <v>20</v>
          </cell>
          <cell r="AF216">
            <v>50</v>
          </cell>
        </row>
        <row r="217">
          <cell r="A217" t="str">
            <v>C015</v>
          </cell>
          <cell r="B217" t="str">
            <v>Chirimoya, cruda</v>
          </cell>
          <cell r="C217" t="str">
            <v>Pulpa sin semilla</v>
          </cell>
          <cell r="D217">
            <v>76.7</v>
          </cell>
          <cell r="E217">
            <v>95</v>
          </cell>
          <cell r="F217">
            <v>403</v>
          </cell>
          <cell r="G217">
            <v>1.5</v>
          </cell>
          <cell r="H217">
            <v>0.5</v>
          </cell>
          <cell r="I217">
            <v>20.2</v>
          </cell>
          <cell r="J217">
            <v>18</v>
          </cell>
          <cell r="K217">
            <v>2.2000000000000002</v>
          </cell>
          <cell r="L217">
            <v>1.1000000000000001</v>
          </cell>
          <cell r="M217">
            <v>7</v>
          </cell>
          <cell r="N217">
            <v>0.5</v>
          </cell>
          <cell r="O217">
            <v>0</v>
          </cell>
          <cell r="P217">
            <v>36</v>
          </cell>
          <cell r="Q217">
            <v>1.5</v>
          </cell>
          <cell r="R217">
            <v>0.2</v>
          </cell>
          <cell r="S217">
            <v>5</v>
          </cell>
          <cell r="T217">
            <v>31</v>
          </cell>
          <cell r="U217">
            <v>0.1</v>
          </cell>
          <cell r="V217">
            <v>0.01</v>
          </cell>
          <cell r="W217">
            <v>0.9</v>
          </cell>
          <cell r="X217">
            <v>18</v>
          </cell>
          <cell r="Y217">
            <v>0</v>
          </cell>
          <cell r="Z217">
            <v>5</v>
          </cell>
          <cell r="AA217">
            <v>5</v>
          </cell>
          <cell r="AF217">
            <v>51</v>
          </cell>
        </row>
        <row r="218">
          <cell r="A218" t="str">
            <v>C016</v>
          </cell>
          <cell r="B218" t="str">
            <v>Chontaduro, crudo</v>
          </cell>
          <cell r="C218" t="str">
            <v>Pulpa sin semilla</v>
          </cell>
          <cell r="D218">
            <v>48.2</v>
          </cell>
          <cell r="E218">
            <v>358</v>
          </cell>
          <cell r="F218">
            <v>1482</v>
          </cell>
          <cell r="G218">
            <v>6.3</v>
          </cell>
          <cell r="H218">
            <v>25.7</v>
          </cell>
          <cell r="I218">
            <v>19</v>
          </cell>
          <cell r="J218">
            <v>6.3</v>
          </cell>
          <cell r="K218">
            <v>12.7</v>
          </cell>
          <cell r="L218">
            <v>0.8</v>
          </cell>
          <cell r="M218">
            <v>81</v>
          </cell>
          <cell r="N218">
            <v>7</v>
          </cell>
          <cell r="O218">
            <v>22</v>
          </cell>
          <cell r="P218">
            <v>359</v>
          </cell>
          <cell r="R218">
            <v>0.9</v>
          </cell>
          <cell r="S218">
            <v>100</v>
          </cell>
          <cell r="T218">
            <v>620</v>
          </cell>
          <cell r="U218">
            <v>0.04</v>
          </cell>
          <cell r="V218">
            <v>0.28000000000000003</v>
          </cell>
          <cell r="W218">
            <v>1.4</v>
          </cell>
          <cell r="Y218">
            <v>0</v>
          </cell>
          <cell r="Z218">
            <v>18</v>
          </cell>
          <cell r="AF218">
            <v>77</v>
          </cell>
        </row>
        <row r="219">
          <cell r="A219" t="str">
            <v>C017</v>
          </cell>
          <cell r="B219" t="str">
            <v>Ciruela, común, cruda</v>
          </cell>
          <cell r="C219" t="str">
            <v>Pulpa sin semilla</v>
          </cell>
          <cell r="D219">
            <v>87.8</v>
          </cell>
          <cell r="E219">
            <v>53</v>
          </cell>
          <cell r="F219">
            <v>222</v>
          </cell>
          <cell r="G219">
            <v>0.6</v>
          </cell>
          <cell r="H219">
            <v>0.1</v>
          </cell>
          <cell r="I219">
            <v>11.1</v>
          </cell>
          <cell r="J219">
            <v>8.6999999999999993</v>
          </cell>
          <cell r="K219">
            <v>2.4</v>
          </cell>
          <cell r="L219">
            <v>0.4</v>
          </cell>
          <cell r="M219">
            <v>17</v>
          </cell>
          <cell r="N219">
            <v>0.4</v>
          </cell>
          <cell r="O219">
            <v>2</v>
          </cell>
          <cell r="P219">
            <v>24</v>
          </cell>
          <cell r="R219">
            <v>0.1</v>
          </cell>
          <cell r="S219">
            <v>5</v>
          </cell>
          <cell r="T219">
            <v>134</v>
          </cell>
          <cell r="U219">
            <v>0.06</v>
          </cell>
          <cell r="V219">
            <v>0.02</v>
          </cell>
          <cell r="W219">
            <v>0.4</v>
          </cell>
          <cell r="X219">
            <v>3</v>
          </cell>
          <cell r="Y219">
            <v>0</v>
          </cell>
          <cell r="Z219">
            <v>8</v>
          </cell>
          <cell r="AA219">
            <v>2</v>
          </cell>
          <cell r="AF219">
            <v>95</v>
          </cell>
        </row>
        <row r="220">
          <cell r="A220" t="str">
            <v>C018</v>
          </cell>
          <cell r="B220" t="str">
            <v>Citrón, crudo</v>
          </cell>
          <cell r="C220" t="str">
            <v>Pulpa sin semilla</v>
          </cell>
          <cell r="D220">
            <v>88</v>
          </cell>
          <cell r="E220">
            <v>47</v>
          </cell>
          <cell r="F220">
            <v>199</v>
          </cell>
          <cell r="G220">
            <v>0.6</v>
          </cell>
          <cell r="H220">
            <v>0.1</v>
          </cell>
          <cell r="I220">
            <v>10.9</v>
          </cell>
          <cell r="L220">
            <v>0.4</v>
          </cell>
          <cell r="M220">
            <v>66</v>
          </cell>
          <cell r="N220">
            <v>0.3</v>
          </cell>
          <cell r="P220">
            <v>17</v>
          </cell>
          <cell r="U220">
            <v>0.04</v>
          </cell>
          <cell r="V220">
            <v>0.04</v>
          </cell>
          <cell r="W220">
            <v>0.2</v>
          </cell>
          <cell r="Y220">
            <v>0</v>
          </cell>
          <cell r="Z220">
            <v>24</v>
          </cell>
          <cell r="AA220">
            <v>0</v>
          </cell>
          <cell r="AF220">
            <v>41</v>
          </cell>
        </row>
        <row r="221">
          <cell r="A221" t="str">
            <v>C019</v>
          </cell>
          <cell r="B221" t="str">
            <v>Coco, crudo</v>
          </cell>
          <cell r="C221" t="str">
            <v>Pulpa</v>
          </cell>
          <cell r="D221">
            <v>47.3</v>
          </cell>
          <cell r="E221">
            <v>402</v>
          </cell>
          <cell r="F221">
            <v>1660</v>
          </cell>
          <cell r="G221">
            <v>3.6</v>
          </cell>
          <cell r="H221">
            <v>35.5</v>
          </cell>
          <cell r="I221">
            <v>12.6</v>
          </cell>
          <cell r="J221">
            <v>3.6</v>
          </cell>
          <cell r="K221">
            <v>9</v>
          </cell>
          <cell r="L221">
            <v>1.1000000000000001</v>
          </cell>
          <cell r="M221">
            <v>7</v>
          </cell>
          <cell r="N221">
            <v>1.3</v>
          </cell>
          <cell r="O221">
            <v>18</v>
          </cell>
          <cell r="P221">
            <v>80</v>
          </cell>
          <cell r="Q221">
            <v>1</v>
          </cell>
          <cell r="R221">
            <v>0.8</v>
          </cell>
          <cell r="S221">
            <v>40</v>
          </cell>
          <cell r="T221">
            <v>359</v>
          </cell>
          <cell r="U221">
            <v>0.05</v>
          </cell>
          <cell r="V221">
            <v>0.02</v>
          </cell>
          <cell r="W221">
            <v>0.5</v>
          </cell>
          <cell r="X221">
            <v>26</v>
          </cell>
          <cell r="Y221">
            <v>0</v>
          </cell>
          <cell r="Z221">
            <v>5</v>
          </cell>
          <cell r="AA221">
            <v>0</v>
          </cell>
          <cell r="AF221">
            <v>45</v>
          </cell>
        </row>
        <row r="222">
          <cell r="A222" t="str">
            <v>C020</v>
          </cell>
          <cell r="B222" t="str">
            <v>Coco, Deshidratado</v>
          </cell>
          <cell r="C222" t="str">
            <v>Pulpa</v>
          </cell>
          <cell r="D222">
            <v>3</v>
          </cell>
          <cell r="E222">
            <v>593</v>
          </cell>
          <cell r="F222">
            <v>2467</v>
          </cell>
          <cell r="G222">
            <v>3.8</v>
          </cell>
          <cell r="H222">
            <v>35.1</v>
          </cell>
          <cell r="I222">
            <v>56.9</v>
          </cell>
          <cell r="J222">
            <v>39.9</v>
          </cell>
          <cell r="K222">
            <v>17</v>
          </cell>
          <cell r="L222">
            <v>1.2</v>
          </cell>
          <cell r="M222">
            <v>80</v>
          </cell>
          <cell r="N222">
            <v>434.4</v>
          </cell>
          <cell r="O222">
            <v>66</v>
          </cell>
          <cell r="P222">
            <v>206</v>
          </cell>
          <cell r="Q222">
            <v>0.3</v>
          </cell>
          <cell r="R222">
            <v>2</v>
          </cell>
          <cell r="S222">
            <v>90</v>
          </cell>
          <cell r="T222">
            <v>1165</v>
          </cell>
          <cell r="U222">
            <v>0.03</v>
          </cell>
          <cell r="V222">
            <v>0.02</v>
          </cell>
          <cell r="W222">
            <v>0.3</v>
          </cell>
          <cell r="X222">
            <v>9</v>
          </cell>
          <cell r="Y222">
            <v>0</v>
          </cell>
          <cell r="Z222">
            <v>2</v>
          </cell>
          <cell r="AA222">
            <v>0</v>
          </cell>
          <cell r="AF222">
            <v>100</v>
          </cell>
        </row>
        <row r="223">
          <cell r="A223" t="str">
            <v>C021</v>
          </cell>
          <cell r="B223" t="str">
            <v>Curuba, cruda</v>
          </cell>
          <cell r="C223" t="str">
            <v>Pulpa sin semilla</v>
          </cell>
          <cell r="D223">
            <v>90.1</v>
          </cell>
          <cell r="E223">
            <v>38</v>
          </cell>
          <cell r="F223">
            <v>160</v>
          </cell>
          <cell r="G223">
            <v>0.6</v>
          </cell>
          <cell r="H223">
            <v>0.1</v>
          </cell>
          <cell r="I223">
            <v>8.5</v>
          </cell>
          <cell r="J223">
            <v>8.4</v>
          </cell>
          <cell r="K223">
            <v>0.1</v>
          </cell>
          <cell r="L223">
            <v>0.6</v>
          </cell>
          <cell r="M223">
            <v>7</v>
          </cell>
          <cell r="N223">
            <v>1</v>
          </cell>
          <cell r="O223">
            <v>85</v>
          </cell>
          <cell r="P223">
            <v>24</v>
          </cell>
          <cell r="S223">
            <v>8</v>
          </cell>
          <cell r="T223">
            <v>187</v>
          </cell>
          <cell r="U223">
            <v>0</v>
          </cell>
          <cell r="V223">
            <v>0.03</v>
          </cell>
          <cell r="W223">
            <v>2.5</v>
          </cell>
          <cell r="Y223">
            <v>0</v>
          </cell>
          <cell r="Z223">
            <v>57</v>
          </cell>
          <cell r="AA223">
            <v>170</v>
          </cell>
          <cell r="AF223">
            <v>50</v>
          </cell>
        </row>
        <row r="224">
          <cell r="A224" t="str">
            <v>C022</v>
          </cell>
          <cell r="B224" t="str">
            <v>Dátil, seco</v>
          </cell>
          <cell r="C224" t="str">
            <v>Pulpa</v>
          </cell>
          <cell r="D224">
            <v>21.3</v>
          </cell>
          <cell r="E224">
            <v>325</v>
          </cell>
          <cell r="F224">
            <v>1377</v>
          </cell>
          <cell r="G224">
            <v>2.4</v>
          </cell>
          <cell r="H224">
            <v>0.2</v>
          </cell>
          <cell r="I224">
            <v>74.7</v>
          </cell>
          <cell r="J224">
            <v>67.3</v>
          </cell>
          <cell r="K224">
            <v>7.4</v>
          </cell>
          <cell r="L224">
            <v>1.4</v>
          </cell>
          <cell r="M224">
            <v>57</v>
          </cell>
          <cell r="N224">
            <v>0.9</v>
          </cell>
          <cell r="O224">
            <v>2</v>
          </cell>
          <cell r="P224">
            <v>45</v>
          </cell>
          <cell r="Q224">
            <v>1</v>
          </cell>
          <cell r="R224">
            <v>0.3</v>
          </cell>
          <cell r="S224">
            <v>52</v>
          </cell>
          <cell r="T224">
            <v>676</v>
          </cell>
          <cell r="U224">
            <v>0.06</v>
          </cell>
          <cell r="V224">
            <v>0.34</v>
          </cell>
          <cell r="W224">
            <v>0.2</v>
          </cell>
          <cell r="X224">
            <v>22</v>
          </cell>
          <cell r="Y224">
            <v>0</v>
          </cell>
          <cell r="Z224">
            <v>0</v>
          </cell>
          <cell r="AA224">
            <v>2</v>
          </cell>
          <cell r="AF224">
            <v>100</v>
          </cell>
        </row>
        <row r="225">
          <cell r="A225" t="str">
            <v>C023</v>
          </cell>
          <cell r="B225" t="str">
            <v>Durazno, crudo</v>
          </cell>
          <cell r="C225" t="str">
            <v>Pulpa sin semilla</v>
          </cell>
          <cell r="D225">
            <v>85.7</v>
          </cell>
          <cell r="E225">
            <v>58</v>
          </cell>
          <cell r="F225">
            <v>244</v>
          </cell>
          <cell r="G225">
            <v>1</v>
          </cell>
          <cell r="H225">
            <v>0.1</v>
          </cell>
          <cell r="I225">
            <v>12.5</v>
          </cell>
          <cell r="J225">
            <v>11</v>
          </cell>
          <cell r="K225">
            <v>1.5</v>
          </cell>
          <cell r="L225">
            <v>0.8</v>
          </cell>
          <cell r="M225">
            <v>9</v>
          </cell>
          <cell r="N225">
            <v>0.6</v>
          </cell>
          <cell r="O225">
            <v>1</v>
          </cell>
          <cell r="P225">
            <v>32</v>
          </cell>
          <cell r="Q225">
            <v>3</v>
          </cell>
          <cell r="R225">
            <v>0.1</v>
          </cell>
          <cell r="S225">
            <v>9</v>
          </cell>
          <cell r="T225">
            <v>224</v>
          </cell>
          <cell r="U225">
            <v>0.04</v>
          </cell>
          <cell r="V225">
            <v>0.02</v>
          </cell>
          <cell r="W225">
            <v>0.4</v>
          </cell>
          <cell r="X225">
            <v>4</v>
          </cell>
          <cell r="Y225">
            <v>0</v>
          </cell>
          <cell r="Z225">
            <v>29</v>
          </cell>
          <cell r="AA225">
            <v>46</v>
          </cell>
          <cell r="AF225">
            <v>85</v>
          </cell>
        </row>
        <row r="226">
          <cell r="A226" t="str">
            <v>C024</v>
          </cell>
          <cell r="B226" t="str">
            <v>Feijoa, crudo</v>
          </cell>
          <cell r="C226" t="str">
            <v>Pulpa sin semilla</v>
          </cell>
          <cell r="D226">
            <v>82</v>
          </cell>
          <cell r="E226">
            <v>83</v>
          </cell>
          <cell r="F226">
            <v>349</v>
          </cell>
          <cell r="G226">
            <v>1.7</v>
          </cell>
          <cell r="H226">
            <v>0</v>
          </cell>
          <cell r="I226">
            <v>15.8</v>
          </cell>
          <cell r="J226">
            <v>9.4</v>
          </cell>
          <cell r="K226">
            <v>6.4</v>
          </cell>
          <cell r="L226">
            <v>0.5</v>
          </cell>
          <cell r="M226">
            <v>41</v>
          </cell>
          <cell r="N226">
            <v>1.9</v>
          </cell>
          <cell r="O226">
            <v>3</v>
          </cell>
          <cell r="P226">
            <v>16</v>
          </cell>
          <cell r="R226">
            <v>0.6</v>
          </cell>
          <cell r="S226">
            <v>23</v>
          </cell>
          <cell r="T226">
            <v>159</v>
          </cell>
          <cell r="U226">
            <v>0.04</v>
          </cell>
          <cell r="V226">
            <v>0.04</v>
          </cell>
          <cell r="W226">
            <v>1</v>
          </cell>
          <cell r="X226">
            <v>23</v>
          </cell>
          <cell r="Y226">
            <v>0</v>
          </cell>
          <cell r="Z226">
            <v>28</v>
          </cell>
          <cell r="AA226">
            <v>2</v>
          </cell>
          <cell r="AF226">
            <v>83</v>
          </cell>
        </row>
        <row r="227">
          <cell r="A227" t="str">
            <v>C025</v>
          </cell>
          <cell r="B227" t="str">
            <v>Fresa, madura, cruda</v>
          </cell>
          <cell r="C227" t="str">
            <v>Pulpa</v>
          </cell>
          <cell r="D227">
            <v>89.9</v>
          </cell>
          <cell r="E227">
            <v>45</v>
          </cell>
          <cell r="F227">
            <v>189</v>
          </cell>
          <cell r="G227">
            <v>0.8</v>
          </cell>
          <cell r="H227">
            <v>0.5</v>
          </cell>
          <cell r="I227">
            <v>8.3000000000000007</v>
          </cell>
          <cell r="J227">
            <v>6.3</v>
          </cell>
          <cell r="K227">
            <v>2</v>
          </cell>
          <cell r="L227">
            <v>0.5</v>
          </cell>
          <cell r="M227">
            <v>21</v>
          </cell>
          <cell r="N227">
            <v>0.5</v>
          </cell>
          <cell r="O227">
            <v>2</v>
          </cell>
          <cell r="P227">
            <v>26</v>
          </cell>
          <cell r="Q227">
            <v>8</v>
          </cell>
          <cell r="R227">
            <v>0.2</v>
          </cell>
          <cell r="S227">
            <v>13</v>
          </cell>
          <cell r="T227">
            <v>157</v>
          </cell>
          <cell r="U227">
            <v>0.03</v>
          </cell>
          <cell r="V227">
            <v>0.03</v>
          </cell>
          <cell r="W227">
            <v>0.4</v>
          </cell>
          <cell r="X227">
            <v>22</v>
          </cell>
          <cell r="Y227">
            <v>0</v>
          </cell>
          <cell r="Z227">
            <v>67</v>
          </cell>
          <cell r="AA227">
            <v>4</v>
          </cell>
          <cell r="AF227">
            <v>95</v>
          </cell>
        </row>
        <row r="228">
          <cell r="A228" t="str">
            <v>C026</v>
          </cell>
          <cell r="B228" t="str">
            <v>Fresa, pintona, cruda</v>
          </cell>
          <cell r="C228" t="str">
            <v>Pulpa</v>
          </cell>
          <cell r="D228">
            <v>91.5</v>
          </cell>
          <cell r="E228">
            <v>38</v>
          </cell>
          <cell r="F228">
            <v>159</v>
          </cell>
          <cell r="G228">
            <v>0.8</v>
          </cell>
          <cell r="H228">
            <v>0.3</v>
          </cell>
          <cell r="I228">
            <v>7</v>
          </cell>
          <cell r="J228">
            <v>5.2</v>
          </cell>
          <cell r="K228">
            <v>1.9</v>
          </cell>
          <cell r="L228">
            <v>0.4</v>
          </cell>
          <cell r="M228">
            <v>20</v>
          </cell>
          <cell r="N228">
            <v>0.4</v>
          </cell>
          <cell r="O228">
            <v>1</v>
          </cell>
          <cell r="P228">
            <v>22</v>
          </cell>
          <cell r="Q228">
            <v>8</v>
          </cell>
          <cell r="R228">
            <v>0.2</v>
          </cell>
          <cell r="S228">
            <v>10</v>
          </cell>
          <cell r="T228">
            <v>183</v>
          </cell>
          <cell r="U228">
            <v>0.03</v>
          </cell>
          <cell r="V228">
            <v>7.0000000000000007E-2</v>
          </cell>
          <cell r="W228">
            <v>0.4</v>
          </cell>
          <cell r="X228">
            <v>22</v>
          </cell>
          <cell r="Y228">
            <v>0</v>
          </cell>
          <cell r="Z228">
            <v>64</v>
          </cell>
          <cell r="AA228">
            <v>1</v>
          </cell>
          <cell r="AF228">
            <v>95</v>
          </cell>
        </row>
        <row r="229">
          <cell r="A229" t="str">
            <v>C027</v>
          </cell>
          <cell r="B229" t="str">
            <v>Granada, cruda</v>
          </cell>
          <cell r="C229" t="str">
            <v>Pulpa sin semillas</v>
          </cell>
          <cell r="D229">
            <v>84.4</v>
          </cell>
          <cell r="E229">
            <v>70</v>
          </cell>
          <cell r="F229">
            <v>295</v>
          </cell>
          <cell r="G229">
            <v>1</v>
          </cell>
          <cell r="H229">
            <v>1.2</v>
          </cell>
          <cell r="I229">
            <v>12.9</v>
          </cell>
          <cell r="J229">
            <v>11.1</v>
          </cell>
          <cell r="K229">
            <v>1.8</v>
          </cell>
          <cell r="L229">
            <v>0.5</v>
          </cell>
          <cell r="M229">
            <v>13</v>
          </cell>
          <cell r="N229">
            <v>0.5</v>
          </cell>
          <cell r="O229">
            <v>2</v>
          </cell>
          <cell r="P229">
            <v>26</v>
          </cell>
          <cell r="R229">
            <v>0.2</v>
          </cell>
          <cell r="S229">
            <v>12</v>
          </cell>
          <cell r="T229">
            <v>244</v>
          </cell>
          <cell r="U229">
            <v>0</v>
          </cell>
          <cell r="V229">
            <v>0.04</v>
          </cell>
          <cell r="W229">
            <v>0.2</v>
          </cell>
          <cell r="X229">
            <v>35</v>
          </cell>
          <cell r="Y229">
            <v>0</v>
          </cell>
          <cell r="Z229">
            <v>5</v>
          </cell>
          <cell r="AA229">
            <v>5</v>
          </cell>
          <cell r="AF229">
            <v>30</v>
          </cell>
        </row>
        <row r="230">
          <cell r="A230" t="str">
            <v>C028</v>
          </cell>
          <cell r="B230" t="str">
            <v>Granadilla, cruda</v>
          </cell>
          <cell r="C230" t="str">
            <v>Pulpa sin semillas</v>
          </cell>
          <cell r="D230">
            <v>80.2</v>
          </cell>
          <cell r="E230">
            <v>95</v>
          </cell>
          <cell r="F230">
            <v>398</v>
          </cell>
          <cell r="G230">
            <v>2.1</v>
          </cell>
          <cell r="H230">
            <v>1.6</v>
          </cell>
          <cell r="I230">
            <v>14.9</v>
          </cell>
          <cell r="J230">
            <v>9</v>
          </cell>
          <cell r="K230">
            <v>5.9</v>
          </cell>
          <cell r="L230">
            <v>1.1000000000000001</v>
          </cell>
          <cell r="M230">
            <v>12</v>
          </cell>
          <cell r="N230">
            <v>0.9</v>
          </cell>
          <cell r="O230">
            <v>20</v>
          </cell>
          <cell r="P230">
            <v>50</v>
          </cell>
          <cell r="R230">
            <v>0.8</v>
          </cell>
          <cell r="S230">
            <v>25</v>
          </cell>
          <cell r="T230">
            <v>480</v>
          </cell>
          <cell r="U230">
            <v>0.02</v>
          </cell>
          <cell r="V230">
            <v>0.35</v>
          </cell>
          <cell r="W230">
            <v>2.1</v>
          </cell>
          <cell r="X230">
            <v>14</v>
          </cell>
          <cell r="Y230">
            <v>0</v>
          </cell>
          <cell r="Z230">
            <v>0</v>
          </cell>
          <cell r="AA230">
            <v>28</v>
          </cell>
          <cell r="AF230">
            <v>30</v>
          </cell>
        </row>
        <row r="231">
          <cell r="A231" t="str">
            <v>C029</v>
          </cell>
          <cell r="B231" t="str">
            <v>Guama, cruda</v>
          </cell>
          <cell r="C231" t="str">
            <v>Pulpa sin semillas</v>
          </cell>
          <cell r="D231">
            <v>85.6</v>
          </cell>
          <cell r="E231">
            <v>59</v>
          </cell>
          <cell r="F231">
            <v>249</v>
          </cell>
          <cell r="G231">
            <v>0.9</v>
          </cell>
          <cell r="H231">
            <v>0.1</v>
          </cell>
          <cell r="I231">
            <v>13.1</v>
          </cell>
          <cell r="J231">
            <v>12.2</v>
          </cell>
          <cell r="K231">
            <v>0.9</v>
          </cell>
          <cell r="L231">
            <v>0.3</v>
          </cell>
          <cell r="M231">
            <v>38</v>
          </cell>
          <cell r="N231">
            <v>0.8</v>
          </cell>
          <cell r="P231">
            <v>13</v>
          </cell>
          <cell r="U231">
            <v>0.03</v>
          </cell>
          <cell r="V231">
            <v>0.05</v>
          </cell>
          <cell r="W231">
            <v>0.3</v>
          </cell>
          <cell r="Y231">
            <v>0</v>
          </cell>
          <cell r="Z231">
            <v>4</v>
          </cell>
          <cell r="AA231">
            <v>0</v>
          </cell>
          <cell r="AF231">
            <v>23</v>
          </cell>
        </row>
        <row r="232">
          <cell r="A232" t="str">
            <v>C030</v>
          </cell>
          <cell r="B232" t="str">
            <v>Guanábana, cruda</v>
          </cell>
          <cell r="C232" t="str">
            <v>Pulpa sin semillas</v>
          </cell>
          <cell r="D232">
            <v>92.1</v>
          </cell>
          <cell r="E232">
            <v>33</v>
          </cell>
          <cell r="F232">
            <v>139</v>
          </cell>
          <cell r="G232">
            <v>0.6</v>
          </cell>
          <cell r="H232">
            <v>0.2</v>
          </cell>
          <cell r="I232">
            <v>6.8</v>
          </cell>
          <cell r="J232">
            <v>6</v>
          </cell>
          <cell r="K232">
            <v>0.8</v>
          </cell>
          <cell r="L232">
            <v>0.3</v>
          </cell>
          <cell r="M232">
            <v>11</v>
          </cell>
          <cell r="N232">
            <v>0.2</v>
          </cell>
          <cell r="O232">
            <v>9</v>
          </cell>
          <cell r="P232">
            <v>12</v>
          </cell>
          <cell r="R232">
            <v>15.7</v>
          </cell>
          <cell r="S232">
            <v>5</v>
          </cell>
          <cell r="T232">
            <v>57</v>
          </cell>
          <cell r="U232">
            <v>0.03</v>
          </cell>
          <cell r="V232">
            <v>0.06</v>
          </cell>
          <cell r="W232">
            <v>1.1000000000000001</v>
          </cell>
          <cell r="X232">
            <v>14</v>
          </cell>
          <cell r="Y232">
            <v>0</v>
          </cell>
          <cell r="Z232">
            <v>0</v>
          </cell>
          <cell r="AA232">
            <v>1</v>
          </cell>
          <cell r="AF232">
            <v>70</v>
          </cell>
        </row>
        <row r="233">
          <cell r="A233" t="str">
            <v>C031</v>
          </cell>
          <cell r="B233" t="str">
            <v>Guayaba, madura, cruda</v>
          </cell>
          <cell r="C233" t="str">
            <v>Pulpa sin semillas</v>
          </cell>
          <cell r="D233">
            <v>84.6</v>
          </cell>
          <cell r="E233">
            <v>71</v>
          </cell>
          <cell r="F233">
            <v>298</v>
          </cell>
          <cell r="G233">
            <v>0.9</v>
          </cell>
          <cell r="H233">
            <v>0.3</v>
          </cell>
          <cell r="I233">
            <v>13.4</v>
          </cell>
          <cell r="J233">
            <v>8</v>
          </cell>
          <cell r="K233">
            <v>5.4</v>
          </cell>
          <cell r="L233">
            <v>0.7</v>
          </cell>
          <cell r="M233">
            <v>13</v>
          </cell>
          <cell r="N233">
            <v>0.3</v>
          </cell>
          <cell r="O233">
            <v>3</v>
          </cell>
          <cell r="P233">
            <v>33</v>
          </cell>
          <cell r="Q233">
            <v>1.5</v>
          </cell>
          <cell r="R233">
            <v>0.3</v>
          </cell>
          <cell r="S233">
            <v>12</v>
          </cell>
          <cell r="T233">
            <v>337</v>
          </cell>
          <cell r="U233">
            <v>0.04</v>
          </cell>
          <cell r="V233">
            <v>0.04</v>
          </cell>
          <cell r="W233">
            <v>1.5</v>
          </cell>
          <cell r="X233">
            <v>49</v>
          </cell>
          <cell r="Y233">
            <v>0</v>
          </cell>
          <cell r="Z233">
            <v>217</v>
          </cell>
          <cell r="AA233">
            <v>31</v>
          </cell>
          <cell r="AF233">
            <v>75</v>
          </cell>
        </row>
        <row r="234">
          <cell r="A234" t="str">
            <v>C032</v>
          </cell>
          <cell r="B234" t="str">
            <v>Guayaba, pintona, cruda</v>
          </cell>
          <cell r="C234" t="str">
            <v>Pulpa sin semillas</v>
          </cell>
          <cell r="D234">
            <v>82.8</v>
          </cell>
          <cell r="E234">
            <v>78</v>
          </cell>
          <cell r="F234">
            <v>330</v>
          </cell>
          <cell r="G234">
            <v>0.9</v>
          </cell>
          <cell r="H234">
            <v>0.4</v>
          </cell>
          <cell r="I234">
            <v>15.1</v>
          </cell>
          <cell r="J234">
            <v>9.6999999999999993</v>
          </cell>
          <cell r="K234">
            <v>5.4</v>
          </cell>
          <cell r="L234">
            <v>0.8</v>
          </cell>
          <cell r="M234">
            <v>16</v>
          </cell>
          <cell r="N234">
            <v>0.3</v>
          </cell>
          <cell r="O234">
            <v>3</v>
          </cell>
          <cell r="P234">
            <v>26</v>
          </cell>
          <cell r="Q234">
            <v>1.5</v>
          </cell>
          <cell r="R234">
            <v>0.2</v>
          </cell>
          <cell r="S234">
            <v>14</v>
          </cell>
          <cell r="T234">
            <v>353</v>
          </cell>
          <cell r="U234">
            <v>0.04</v>
          </cell>
          <cell r="V234">
            <v>0.04</v>
          </cell>
          <cell r="W234">
            <v>1.1000000000000001</v>
          </cell>
          <cell r="X234">
            <v>49</v>
          </cell>
          <cell r="Y234">
            <v>0</v>
          </cell>
          <cell r="Z234">
            <v>214</v>
          </cell>
          <cell r="AA234">
            <v>31</v>
          </cell>
          <cell r="AF234">
            <v>75</v>
          </cell>
        </row>
        <row r="235">
          <cell r="A235" t="str">
            <v>C033</v>
          </cell>
          <cell r="B235" t="str">
            <v>Gulupa, madura, cruda</v>
          </cell>
          <cell r="C235" t="str">
            <v>Pulpa sin semillas</v>
          </cell>
          <cell r="D235">
            <v>81.5</v>
          </cell>
          <cell r="E235">
            <v>74</v>
          </cell>
          <cell r="F235">
            <v>315</v>
          </cell>
          <cell r="G235">
            <v>0.9</v>
          </cell>
          <cell r="H235">
            <v>0.1</v>
          </cell>
          <cell r="I235">
            <v>17.2</v>
          </cell>
          <cell r="J235">
            <v>17</v>
          </cell>
          <cell r="K235">
            <v>0.2</v>
          </cell>
          <cell r="L235">
            <v>0.2</v>
          </cell>
          <cell r="M235">
            <v>4</v>
          </cell>
          <cell r="N235">
            <v>0.2</v>
          </cell>
          <cell r="O235">
            <v>7</v>
          </cell>
          <cell r="P235">
            <v>13</v>
          </cell>
          <cell r="R235">
            <v>0.1</v>
          </cell>
          <cell r="S235">
            <v>17</v>
          </cell>
          <cell r="T235">
            <v>278</v>
          </cell>
          <cell r="U235">
            <v>0</v>
          </cell>
          <cell r="V235">
            <v>0.13</v>
          </cell>
          <cell r="W235">
            <v>1.5</v>
          </cell>
          <cell r="X235">
            <v>7</v>
          </cell>
          <cell r="Y235">
            <v>0</v>
          </cell>
          <cell r="Z235">
            <v>30</v>
          </cell>
          <cell r="AA235">
            <v>36</v>
          </cell>
          <cell r="AF235">
            <v>56</v>
          </cell>
        </row>
        <row r="236">
          <cell r="A236" t="str">
            <v>C034</v>
          </cell>
          <cell r="B236" t="str">
            <v>Gulupa, pintona, cruda</v>
          </cell>
          <cell r="C236" t="str">
            <v>Pulpa sin semillas</v>
          </cell>
          <cell r="D236">
            <v>83.2</v>
          </cell>
          <cell r="E236">
            <v>66</v>
          </cell>
          <cell r="F236">
            <v>279</v>
          </cell>
          <cell r="G236">
            <v>0.7</v>
          </cell>
          <cell r="H236">
            <v>0</v>
          </cell>
          <cell r="I236">
            <v>15.6</v>
          </cell>
          <cell r="J236">
            <v>15.4</v>
          </cell>
          <cell r="K236">
            <v>0.2</v>
          </cell>
          <cell r="L236">
            <v>0.5</v>
          </cell>
          <cell r="M236">
            <v>4</v>
          </cell>
          <cell r="N236">
            <v>0.2</v>
          </cell>
          <cell r="O236">
            <v>6</v>
          </cell>
          <cell r="P236">
            <v>13</v>
          </cell>
          <cell r="R236">
            <v>0</v>
          </cell>
          <cell r="S236">
            <v>17</v>
          </cell>
          <cell r="T236">
            <v>278</v>
          </cell>
          <cell r="U236">
            <v>0</v>
          </cell>
          <cell r="V236">
            <v>0.13</v>
          </cell>
          <cell r="W236">
            <v>1.5</v>
          </cell>
          <cell r="X236">
            <v>7</v>
          </cell>
          <cell r="Y236">
            <v>0</v>
          </cell>
          <cell r="Z236">
            <v>30</v>
          </cell>
          <cell r="AA236">
            <v>36</v>
          </cell>
          <cell r="AF236">
            <v>56</v>
          </cell>
        </row>
        <row r="237">
          <cell r="A237" t="str">
            <v>C035</v>
          </cell>
          <cell r="B237" t="str">
            <v>Gulupa, verde, cruda</v>
          </cell>
          <cell r="C237" t="str">
            <v>Pulpa sin semillas</v>
          </cell>
          <cell r="D237">
            <v>85.3</v>
          </cell>
          <cell r="E237">
            <v>57</v>
          </cell>
          <cell r="F237">
            <v>241</v>
          </cell>
          <cell r="G237">
            <v>0.8</v>
          </cell>
          <cell r="H237">
            <v>0</v>
          </cell>
          <cell r="I237">
            <v>13.3</v>
          </cell>
          <cell r="J237">
            <v>13.1</v>
          </cell>
          <cell r="K237">
            <v>0.2</v>
          </cell>
          <cell r="L237">
            <v>0.6</v>
          </cell>
          <cell r="M237">
            <v>4</v>
          </cell>
          <cell r="N237">
            <v>0.2</v>
          </cell>
          <cell r="O237">
            <v>6</v>
          </cell>
          <cell r="P237">
            <v>13</v>
          </cell>
          <cell r="R237">
            <v>0</v>
          </cell>
          <cell r="S237">
            <v>17</v>
          </cell>
          <cell r="T237">
            <v>278</v>
          </cell>
          <cell r="U237">
            <v>0</v>
          </cell>
          <cell r="V237">
            <v>0.13</v>
          </cell>
          <cell r="W237">
            <v>1.5</v>
          </cell>
          <cell r="X237">
            <v>7</v>
          </cell>
          <cell r="Y237">
            <v>0</v>
          </cell>
          <cell r="Z237">
            <v>30</v>
          </cell>
          <cell r="AA237">
            <v>36</v>
          </cell>
          <cell r="AF237">
            <v>56</v>
          </cell>
        </row>
        <row r="238">
          <cell r="A238" t="str">
            <v>C036</v>
          </cell>
          <cell r="B238" t="str">
            <v>Harina de banano, cruda</v>
          </cell>
          <cell r="D238">
            <v>14.1</v>
          </cell>
          <cell r="E238">
            <v>340</v>
          </cell>
          <cell r="F238">
            <v>1444</v>
          </cell>
          <cell r="G238">
            <v>3</v>
          </cell>
          <cell r="H238">
            <v>0.4</v>
          </cell>
          <cell r="I238">
            <v>80.7</v>
          </cell>
          <cell r="J238">
            <v>79.8</v>
          </cell>
          <cell r="K238">
            <v>0.9</v>
          </cell>
          <cell r="L238">
            <v>1.8</v>
          </cell>
          <cell r="M238">
            <v>10</v>
          </cell>
          <cell r="N238">
            <v>1.5</v>
          </cell>
          <cell r="P238">
            <v>95</v>
          </cell>
          <cell r="R238">
            <v>0.6</v>
          </cell>
          <cell r="U238">
            <v>0.08</v>
          </cell>
          <cell r="V238">
            <v>0.06</v>
          </cell>
          <cell r="W238">
            <v>1.1000000000000001</v>
          </cell>
          <cell r="Y238">
            <v>0</v>
          </cell>
          <cell r="Z238">
            <v>1</v>
          </cell>
          <cell r="AA238">
            <v>28</v>
          </cell>
          <cell r="AF238">
            <v>100</v>
          </cell>
        </row>
        <row r="239">
          <cell r="A239" t="str">
            <v>C037</v>
          </cell>
          <cell r="B239" t="str">
            <v>Harina de chontaduro, cruda</v>
          </cell>
          <cell r="D239">
            <v>7.8</v>
          </cell>
          <cell r="E239">
            <v>375</v>
          </cell>
          <cell r="F239">
            <v>1590</v>
          </cell>
          <cell r="G239">
            <v>6.4</v>
          </cell>
          <cell r="H239">
            <v>0.6</v>
          </cell>
          <cell r="I239">
            <v>83.9</v>
          </cell>
          <cell r="J239">
            <v>79.7</v>
          </cell>
          <cell r="K239">
            <v>4.2</v>
          </cell>
          <cell r="L239">
            <v>1.3</v>
          </cell>
          <cell r="Y239">
            <v>0</v>
          </cell>
          <cell r="AF239">
            <v>100</v>
          </cell>
        </row>
        <row r="240">
          <cell r="A240" t="str">
            <v>C038</v>
          </cell>
          <cell r="B240" t="str">
            <v>Higo, maduro, crudo</v>
          </cell>
          <cell r="C240" t="str">
            <v>Pulpa sin semillas</v>
          </cell>
          <cell r="D240">
            <v>89</v>
          </cell>
          <cell r="E240">
            <v>48</v>
          </cell>
          <cell r="F240">
            <v>203</v>
          </cell>
          <cell r="G240">
            <v>0.7</v>
          </cell>
          <cell r="H240">
            <v>0.1</v>
          </cell>
          <cell r="I240">
            <v>9.6999999999999993</v>
          </cell>
          <cell r="J240">
            <v>6.8</v>
          </cell>
          <cell r="K240">
            <v>2.8</v>
          </cell>
          <cell r="L240">
            <v>0.5</v>
          </cell>
          <cell r="M240">
            <v>46</v>
          </cell>
          <cell r="N240">
            <v>0.5</v>
          </cell>
          <cell r="O240">
            <v>3</v>
          </cell>
          <cell r="P240">
            <v>27</v>
          </cell>
          <cell r="Q240">
            <v>1.5</v>
          </cell>
          <cell r="R240">
            <v>0.1</v>
          </cell>
          <cell r="S240">
            <v>57</v>
          </cell>
          <cell r="T240">
            <v>240</v>
          </cell>
          <cell r="U240">
            <v>0.03</v>
          </cell>
          <cell r="V240">
            <v>0.05</v>
          </cell>
          <cell r="W240">
            <v>0.5</v>
          </cell>
          <cell r="X240">
            <v>6</v>
          </cell>
          <cell r="Y240">
            <v>0</v>
          </cell>
          <cell r="Z240">
            <v>15</v>
          </cell>
          <cell r="AA240">
            <v>7</v>
          </cell>
          <cell r="AF240">
            <v>61</v>
          </cell>
        </row>
        <row r="241">
          <cell r="A241" t="str">
            <v>C039</v>
          </cell>
          <cell r="B241" t="str">
            <v>Higo, pintón, crudo</v>
          </cell>
          <cell r="C241" t="str">
            <v>Pulpa sin semillas</v>
          </cell>
          <cell r="D241">
            <v>83.3</v>
          </cell>
          <cell r="E241">
            <v>72</v>
          </cell>
          <cell r="F241">
            <v>302</v>
          </cell>
          <cell r="G241">
            <v>1.4</v>
          </cell>
          <cell r="H241">
            <v>1.1000000000000001</v>
          </cell>
          <cell r="I241">
            <v>12.5</v>
          </cell>
          <cell r="J241">
            <v>9.6</v>
          </cell>
          <cell r="K241">
            <v>2.9</v>
          </cell>
          <cell r="L241">
            <v>1.7</v>
          </cell>
          <cell r="M241">
            <v>48</v>
          </cell>
          <cell r="N241">
            <v>0.4</v>
          </cell>
          <cell r="O241">
            <v>4</v>
          </cell>
          <cell r="P241">
            <v>27</v>
          </cell>
          <cell r="Q241">
            <v>1.5</v>
          </cell>
          <cell r="R241">
            <v>0.1</v>
          </cell>
          <cell r="S241">
            <v>57</v>
          </cell>
          <cell r="T241">
            <v>231</v>
          </cell>
          <cell r="U241">
            <v>0.03</v>
          </cell>
          <cell r="V241">
            <v>0.05</v>
          </cell>
          <cell r="W241">
            <v>0.5</v>
          </cell>
          <cell r="X241">
            <v>6</v>
          </cell>
          <cell r="Y241">
            <v>0</v>
          </cell>
          <cell r="Z241">
            <v>14</v>
          </cell>
          <cell r="AA241">
            <v>7</v>
          </cell>
          <cell r="AF241">
            <v>61</v>
          </cell>
        </row>
        <row r="242">
          <cell r="A242" t="str">
            <v>C040</v>
          </cell>
          <cell r="B242" t="str">
            <v>Higo, verde, crudo</v>
          </cell>
          <cell r="C242" t="str">
            <v>Pulpa sin semillas</v>
          </cell>
          <cell r="D242">
            <v>85.1</v>
          </cell>
          <cell r="E242">
            <v>65</v>
          </cell>
          <cell r="F242">
            <v>273</v>
          </cell>
          <cell r="G242">
            <v>0.7</v>
          </cell>
          <cell r="H242">
            <v>0.5</v>
          </cell>
          <cell r="I242">
            <v>12.5</v>
          </cell>
          <cell r="J242">
            <v>8.9</v>
          </cell>
          <cell r="K242">
            <v>3</v>
          </cell>
          <cell r="L242">
            <v>1.1000000000000001</v>
          </cell>
          <cell r="M242">
            <v>51</v>
          </cell>
          <cell r="N242">
            <v>0.5</v>
          </cell>
          <cell r="O242">
            <v>3</v>
          </cell>
          <cell r="P242">
            <v>28</v>
          </cell>
          <cell r="Q242">
            <v>1.5</v>
          </cell>
          <cell r="R242">
            <v>0.1</v>
          </cell>
          <cell r="S242">
            <v>52</v>
          </cell>
          <cell r="T242">
            <v>235</v>
          </cell>
          <cell r="U242">
            <v>0.03</v>
          </cell>
          <cell r="V242">
            <v>0.06</v>
          </cell>
          <cell r="W242">
            <v>0.4</v>
          </cell>
          <cell r="X242">
            <v>6</v>
          </cell>
          <cell r="Y242">
            <v>0</v>
          </cell>
          <cell r="Z242">
            <v>14</v>
          </cell>
          <cell r="AA242">
            <v>8</v>
          </cell>
          <cell r="AF242">
            <v>61</v>
          </cell>
        </row>
        <row r="243">
          <cell r="A243" t="str">
            <v>C041</v>
          </cell>
          <cell r="B243" t="str">
            <v>Icaco, crudo</v>
          </cell>
          <cell r="C243" t="str">
            <v>Pulpa sin semillas</v>
          </cell>
          <cell r="D243">
            <v>84.4</v>
          </cell>
          <cell r="E243">
            <v>57</v>
          </cell>
          <cell r="F243">
            <v>243</v>
          </cell>
          <cell r="G243">
            <v>0.3</v>
          </cell>
          <cell r="H243">
            <v>0.1</v>
          </cell>
          <cell r="I243">
            <v>13.8</v>
          </cell>
          <cell r="L243">
            <v>1</v>
          </cell>
          <cell r="M243">
            <v>50</v>
          </cell>
          <cell r="N243">
            <v>0.3</v>
          </cell>
          <cell r="P243">
            <v>20</v>
          </cell>
          <cell r="U243">
            <v>0.03</v>
          </cell>
          <cell r="V243">
            <v>0.02</v>
          </cell>
          <cell r="W243">
            <v>0.3</v>
          </cell>
          <cell r="Y243">
            <v>0</v>
          </cell>
          <cell r="Z243">
            <v>24</v>
          </cell>
          <cell r="AA243">
            <v>0</v>
          </cell>
          <cell r="AF243">
            <v>20</v>
          </cell>
        </row>
        <row r="244">
          <cell r="A244" t="str">
            <v>C042</v>
          </cell>
          <cell r="B244" t="str">
            <v>Kiwi, crudo</v>
          </cell>
          <cell r="C244" t="str">
            <v>Pulpa sin semillas</v>
          </cell>
          <cell r="D244">
            <v>83</v>
          </cell>
          <cell r="E244">
            <v>73</v>
          </cell>
          <cell r="F244">
            <v>310</v>
          </cell>
          <cell r="G244">
            <v>1</v>
          </cell>
          <cell r="H244">
            <v>0.4</v>
          </cell>
          <cell r="I244">
            <v>15</v>
          </cell>
          <cell r="J244">
            <v>12.1</v>
          </cell>
          <cell r="K244">
            <v>2.9</v>
          </cell>
          <cell r="L244">
            <v>0.6</v>
          </cell>
          <cell r="M244">
            <v>30</v>
          </cell>
          <cell r="N244">
            <v>0.4</v>
          </cell>
          <cell r="O244">
            <v>3</v>
          </cell>
          <cell r="P244">
            <v>34</v>
          </cell>
          <cell r="Q244">
            <v>0.3</v>
          </cell>
          <cell r="R244">
            <v>0.1</v>
          </cell>
          <cell r="S244">
            <v>16</v>
          </cell>
          <cell r="T244">
            <v>299</v>
          </cell>
          <cell r="U244">
            <v>0.03</v>
          </cell>
          <cell r="V244">
            <v>0.03</v>
          </cell>
          <cell r="W244">
            <v>0.4</v>
          </cell>
          <cell r="X244">
            <v>25</v>
          </cell>
          <cell r="Y244">
            <v>0</v>
          </cell>
          <cell r="Z244">
            <v>80</v>
          </cell>
          <cell r="AA244">
            <v>18</v>
          </cell>
          <cell r="AF244">
            <v>91</v>
          </cell>
        </row>
        <row r="245">
          <cell r="A245" t="str">
            <v>C043</v>
          </cell>
          <cell r="B245" t="str">
            <v>Lima, cruda</v>
          </cell>
          <cell r="C245" t="str">
            <v>Pulpa sin semillas</v>
          </cell>
          <cell r="D245">
            <v>92.4</v>
          </cell>
          <cell r="E245">
            <v>35</v>
          </cell>
          <cell r="F245">
            <v>147</v>
          </cell>
          <cell r="G245">
            <v>0.5</v>
          </cell>
          <cell r="H245">
            <v>0.1</v>
          </cell>
          <cell r="I245">
            <v>6.6</v>
          </cell>
          <cell r="J245">
            <v>3.8</v>
          </cell>
          <cell r="K245">
            <v>2.8</v>
          </cell>
          <cell r="L245">
            <v>0.4</v>
          </cell>
          <cell r="M245">
            <v>28</v>
          </cell>
          <cell r="N245">
            <v>0.3</v>
          </cell>
          <cell r="O245">
            <v>2</v>
          </cell>
          <cell r="P245">
            <v>10</v>
          </cell>
          <cell r="Q245">
            <v>1.5</v>
          </cell>
          <cell r="R245">
            <v>0.1</v>
          </cell>
          <cell r="S245">
            <v>19</v>
          </cell>
          <cell r="T245">
            <v>39</v>
          </cell>
          <cell r="U245">
            <v>0.04</v>
          </cell>
          <cell r="V245">
            <v>0.01</v>
          </cell>
          <cell r="W245">
            <v>0.2</v>
          </cell>
          <cell r="X245">
            <v>8</v>
          </cell>
          <cell r="Y245">
            <v>0</v>
          </cell>
          <cell r="Z245">
            <v>45</v>
          </cell>
          <cell r="AA245">
            <v>0</v>
          </cell>
          <cell r="AF245">
            <v>40</v>
          </cell>
        </row>
        <row r="246">
          <cell r="A246" t="str">
            <v>C044</v>
          </cell>
          <cell r="B246" t="str">
            <v>Limón, crudo</v>
          </cell>
          <cell r="C246" t="str">
            <v>Pulpa sin semillas</v>
          </cell>
          <cell r="D246">
            <v>89.7</v>
          </cell>
          <cell r="E246">
            <v>44</v>
          </cell>
          <cell r="F246">
            <v>186</v>
          </cell>
          <cell r="G246">
            <v>0.3</v>
          </cell>
          <cell r="H246">
            <v>0.3</v>
          </cell>
          <cell r="I246">
            <v>9.3000000000000007</v>
          </cell>
          <cell r="J246">
            <v>7.8</v>
          </cell>
          <cell r="K246">
            <v>1.5</v>
          </cell>
          <cell r="L246">
            <v>0.4</v>
          </cell>
          <cell r="M246">
            <v>19</v>
          </cell>
          <cell r="N246">
            <v>0.5</v>
          </cell>
          <cell r="O246">
            <v>4</v>
          </cell>
          <cell r="P246">
            <v>15</v>
          </cell>
          <cell r="R246">
            <v>0.1</v>
          </cell>
          <cell r="S246">
            <v>8</v>
          </cell>
          <cell r="T246">
            <v>143</v>
          </cell>
          <cell r="U246">
            <v>0.05</v>
          </cell>
          <cell r="V246">
            <v>0.01</v>
          </cell>
          <cell r="W246">
            <v>0.1</v>
          </cell>
          <cell r="X246">
            <v>11</v>
          </cell>
          <cell r="Y246">
            <v>0</v>
          </cell>
          <cell r="Z246">
            <v>42</v>
          </cell>
          <cell r="AA246">
            <v>1</v>
          </cell>
          <cell r="AF246">
            <v>50</v>
          </cell>
        </row>
        <row r="247">
          <cell r="A247" t="str">
            <v>C045</v>
          </cell>
          <cell r="B247" t="str">
            <v>Lulo, crudo</v>
          </cell>
          <cell r="C247" t="str">
            <v>Pulpa sin semillas</v>
          </cell>
          <cell r="D247">
            <v>89.2</v>
          </cell>
          <cell r="E247">
            <v>48</v>
          </cell>
          <cell r="F247">
            <v>200</v>
          </cell>
          <cell r="G247">
            <v>0.9</v>
          </cell>
          <cell r="H247">
            <v>0.1</v>
          </cell>
          <cell r="I247">
            <v>8.9</v>
          </cell>
          <cell r="J247">
            <v>5.3</v>
          </cell>
          <cell r="K247">
            <v>3.6</v>
          </cell>
          <cell r="L247">
            <v>0.8</v>
          </cell>
          <cell r="M247">
            <v>10</v>
          </cell>
          <cell r="N247">
            <v>0.6</v>
          </cell>
          <cell r="O247">
            <v>0</v>
          </cell>
          <cell r="P247">
            <v>15</v>
          </cell>
          <cell r="R247">
            <v>0.1</v>
          </cell>
          <cell r="S247">
            <v>19</v>
          </cell>
          <cell r="T247">
            <v>248</v>
          </cell>
          <cell r="U247">
            <v>0.04</v>
          </cell>
          <cell r="V247">
            <v>0.04</v>
          </cell>
          <cell r="W247">
            <v>0.1</v>
          </cell>
          <cell r="X247">
            <v>7</v>
          </cell>
          <cell r="Y247">
            <v>0</v>
          </cell>
          <cell r="Z247">
            <v>20</v>
          </cell>
          <cell r="AA247">
            <v>37</v>
          </cell>
          <cell r="AF247">
            <v>60</v>
          </cell>
        </row>
        <row r="248">
          <cell r="A248" t="str">
            <v>C046</v>
          </cell>
          <cell r="B248" t="str">
            <v>Macadamia, seca</v>
          </cell>
          <cell r="C248" t="str">
            <v>Nuez</v>
          </cell>
          <cell r="D248">
            <v>3</v>
          </cell>
          <cell r="E248">
            <v>579</v>
          </cell>
          <cell r="F248">
            <v>2411</v>
          </cell>
          <cell r="G248">
            <v>5.9</v>
          </cell>
          <cell r="H248">
            <v>36.4</v>
          </cell>
          <cell r="I248">
            <v>52.6</v>
          </cell>
          <cell r="J248">
            <v>44</v>
          </cell>
          <cell r="K248">
            <v>8.6</v>
          </cell>
          <cell r="L248">
            <v>2</v>
          </cell>
          <cell r="M248">
            <v>85</v>
          </cell>
          <cell r="N248">
            <v>3.7</v>
          </cell>
          <cell r="O248">
            <v>5</v>
          </cell>
          <cell r="P248">
            <v>188</v>
          </cell>
          <cell r="R248">
            <v>1.2</v>
          </cell>
          <cell r="S248">
            <v>130</v>
          </cell>
          <cell r="T248">
            <v>368</v>
          </cell>
          <cell r="U248">
            <v>1.2</v>
          </cell>
          <cell r="V248">
            <v>0.16</v>
          </cell>
          <cell r="W248">
            <v>2.5</v>
          </cell>
          <cell r="X248">
            <v>11</v>
          </cell>
          <cell r="Y248">
            <v>0</v>
          </cell>
          <cell r="Z248">
            <v>1</v>
          </cell>
          <cell r="AA248">
            <v>0</v>
          </cell>
          <cell r="AF248">
            <v>100</v>
          </cell>
        </row>
        <row r="249">
          <cell r="A249" t="str">
            <v>C047</v>
          </cell>
          <cell r="B249" t="str">
            <v>Madroño, crudo</v>
          </cell>
          <cell r="C249" t="str">
            <v>Pulpa sin semillas</v>
          </cell>
          <cell r="D249">
            <v>88.3</v>
          </cell>
          <cell r="E249">
            <v>47</v>
          </cell>
          <cell r="F249">
            <v>198</v>
          </cell>
          <cell r="G249">
            <v>0.5</v>
          </cell>
          <cell r="H249">
            <v>0.1</v>
          </cell>
          <cell r="I249">
            <v>10.9</v>
          </cell>
          <cell r="L249">
            <v>0.2</v>
          </cell>
          <cell r="M249">
            <v>10</v>
          </cell>
          <cell r="N249">
            <v>0.3</v>
          </cell>
          <cell r="P249">
            <v>21</v>
          </cell>
          <cell r="U249">
            <v>0.05</v>
          </cell>
          <cell r="V249">
            <v>0.05</v>
          </cell>
          <cell r="W249">
            <v>0.3</v>
          </cell>
          <cell r="Y249">
            <v>0</v>
          </cell>
          <cell r="Z249">
            <v>10</v>
          </cell>
          <cell r="AA249">
            <v>0</v>
          </cell>
          <cell r="AF249">
            <v>15</v>
          </cell>
        </row>
        <row r="250">
          <cell r="A250" t="str">
            <v>C048</v>
          </cell>
          <cell r="B250" t="str">
            <v>Mamey, crudo</v>
          </cell>
          <cell r="C250" t="str">
            <v>Pulpa sin semillas</v>
          </cell>
          <cell r="D250">
            <v>85.8</v>
          </cell>
          <cell r="E250">
            <v>62</v>
          </cell>
          <cell r="F250">
            <v>262</v>
          </cell>
          <cell r="G250">
            <v>0.4</v>
          </cell>
          <cell r="H250">
            <v>0.1</v>
          </cell>
          <cell r="I250">
            <v>13.4</v>
          </cell>
          <cell r="J250">
            <v>10.4</v>
          </cell>
          <cell r="K250">
            <v>3</v>
          </cell>
          <cell r="L250">
            <v>0.3</v>
          </cell>
          <cell r="M250">
            <v>20</v>
          </cell>
          <cell r="N250">
            <v>0.4</v>
          </cell>
          <cell r="O250">
            <v>15</v>
          </cell>
          <cell r="P250">
            <v>15</v>
          </cell>
          <cell r="R250">
            <v>0.1</v>
          </cell>
          <cell r="S250">
            <v>16</v>
          </cell>
          <cell r="T250">
            <v>47</v>
          </cell>
          <cell r="U250">
            <v>0.04</v>
          </cell>
          <cell r="V250">
            <v>0.04</v>
          </cell>
          <cell r="W250">
            <v>0.4</v>
          </cell>
          <cell r="X250">
            <v>14</v>
          </cell>
          <cell r="Y250">
            <v>0</v>
          </cell>
          <cell r="Z250">
            <v>8</v>
          </cell>
          <cell r="AA250">
            <v>120</v>
          </cell>
          <cell r="AF250">
            <v>65</v>
          </cell>
        </row>
        <row r="251">
          <cell r="A251" t="str">
            <v>C049</v>
          </cell>
          <cell r="B251" t="str">
            <v>Mamoncillo, crudo</v>
          </cell>
          <cell r="C251" t="str">
            <v>Pulpa sin semillas</v>
          </cell>
          <cell r="D251">
            <v>77.400000000000006</v>
          </cell>
          <cell r="E251">
            <v>90</v>
          </cell>
          <cell r="F251">
            <v>381</v>
          </cell>
          <cell r="G251">
            <v>1</v>
          </cell>
          <cell r="H251">
            <v>0.2</v>
          </cell>
          <cell r="I251">
            <v>21</v>
          </cell>
          <cell r="L251">
            <v>0.4</v>
          </cell>
          <cell r="M251">
            <v>15</v>
          </cell>
          <cell r="N251">
            <v>0.6</v>
          </cell>
          <cell r="P251">
            <v>20</v>
          </cell>
          <cell r="U251">
            <v>0.03</v>
          </cell>
          <cell r="V251">
            <v>0.02</v>
          </cell>
          <cell r="W251">
            <v>0.9</v>
          </cell>
          <cell r="Y251">
            <v>0</v>
          </cell>
          <cell r="Z251">
            <v>3</v>
          </cell>
          <cell r="AA251">
            <v>7</v>
          </cell>
          <cell r="AF251">
            <v>35</v>
          </cell>
        </row>
        <row r="252">
          <cell r="A252" t="str">
            <v>C050</v>
          </cell>
          <cell r="B252" t="str">
            <v>Mandarina, cruda</v>
          </cell>
          <cell r="C252" t="str">
            <v>Pulpa sin semillas</v>
          </cell>
          <cell r="D252">
            <v>87.2</v>
          </cell>
          <cell r="E252">
            <v>54</v>
          </cell>
          <cell r="F252">
            <v>228</v>
          </cell>
          <cell r="G252">
            <v>0.9</v>
          </cell>
          <cell r="H252">
            <v>0.1</v>
          </cell>
          <cell r="I252">
            <v>11.4</v>
          </cell>
          <cell r="J252">
            <v>9.6</v>
          </cell>
          <cell r="K252">
            <v>1.8</v>
          </cell>
          <cell r="L252">
            <v>0.4</v>
          </cell>
          <cell r="M252">
            <v>35</v>
          </cell>
          <cell r="N252">
            <v>0.3</v>
          </cell>
          <cell r="O252">
            <v>2</v>
          </cell>
          <cell r="P252">
            <v>21</v>
          </cell>
          <cell r="R252">
            <v>0.2</v>
          </cell>
          <cell r="S252">
            <v>12</v>
          </cell>
          <cell r="T252">
            <v>151</v>
          </cell>
          <cell r="U252">
            <v>0.06</v>
          </cell>
          <cell r="V252">
            <v>0.03</v>
          </cell>
          <cell r="W252">
            <v>0.2</v>
          </cell>
          <cell r="X252">
            <v>18</v>
          </cell>
          <cell r="Y252">
            <v>0</v>
          </cell>
          <cell r="Z252">
            <v>24</v>
          </cell>
          <cell r="AA252">
            <v>35</v>
          </cell>
          <cell r="AF252">
            <v>70</v>
          </cell>
        </row>
        <row r="253">
          <cell r="A253" t="str">
            <v>C051</v>
          </cell>
          <cell r="B253" t="str">
            <v>Mango común, crudo</v>
          </cell>
          <cell r="C253" t="str">
            <v>Pulpa sin semillas</v>
          </cell>
          <cell r="D253">
            <v>81.8</v>
          </cell>
          <cell r="E253">
            <v>79</v>
          </cell>
          <cell r="F253">
            <v>334</v>
          </cell>
          <cell r="G253">
            <v>0.6</v>
          </cell>
          <cell r="H253">
            <v>0</v>
          </cell>
          <cell r="I253">
            <v>17.100000000000001</v>
          </cell>
          <cell r="J253">
            <v>13.2</v>
          </cell>
          <cell r="K253">
            <v>3.9</v>
          </cell>
          <cell r="L253">
            <v>0.5</v>
          </cell>
          <cell r="M253">
            <v>15</v>
          </cell>
          <cell r="N253">
            <v>0.5</v>
          </cell>
          <cell r="O253">
            <v>4</v>
          </cell>
          <cell r="P253">
            <v>21</v>
          </cell>
          <cell r="Q253">
            <v>0</v>
          </cell>
          <cell r="R253">
            <v>0.1</v>
          </cell>
          <cell r="S253">
            <v>24</v>
          </cell>
          <cell r="T253">
            <v>382</v>
          </cell>
          <cell r="U253">
            <v>0.12</v>
          </cell>
          <cell r="V253">
            <v>0.12</v>
          </cell>
          <cell r="W253">
            <v>0.5</v>
          </cell>
          <cell r="X253">
            <v>39</v>
          </cell>
          <cell r="Y253">
            <v>0</v>
          </cell>
          <cell r="Z253">
            <v>48</v>
          </cell>
          <cell r="AA253">
            <v>140</v>
          </cell>
          <cell r="AF253">
            <v>50</v>
          </cell>
        </row>
        <row r="254">
          <cell r="A254" t="str">
            <v>C052</v>
          </cell>
          <cell r="B254" t="str">
            <v>Mango Tommy Atkins, crudo</v>
          </cell>
          <cell r="C254" t="str">
            <v>Pulpa sin semillas</v>
          </cell>
          <cell r="D254">
            <v>52.5</v>
          </cell>
          <cell r="E254">
            <v>194</v>
          </cell>
          <cell r="F254">
            <v>824</v>
          </cell>
          <cell r="G254">
            <v>0.4</v>
          </cell>
          <cell r="H254">
            <v>0.1</v>
          </cell>
          <cell r="I254">
            <v>46.9</v>
          </cell>
          <cell r="J254">
            <v>44.8</v>
          </cell>
          <cell r="K254">
            <v>2.1</v>
          </cell>
          <cell r="L254">
            <v>0</v>
          </cell>
          <cell r="M254">
            <v>8</v>
          </cell>
          <cell r="N254">
            <v>0.1</v>
          </cell>
          <cell r="P254">
            <v>14</v>
          </cell>
          <cell r="R254">
            <v>0.1</v>
          </cell>
          <cell r="S254">
            <v>7</v>
          </cell>
          <cell r="T254">
            <v>138</v>
          </cell>
          <cell r="V254">
            <v>0.04</v>
          </cell>
          <cell r="Y254">
            <v>0</v>
          </cell>
          <cell r="Z254">
            <v>70</v>
          </cell>
          <cell r="AF254">
            <v>76</v>
          </cell>
        </row>
        <row r="255">
          <cell r="A255" t="str">
            <v>C053</v>
          </cell>
          <cell r="B255" t="str">
            <v>Mangostino, crudo</v>
          </cell>
          <cell r="C255" t="str">
            <v>Pulpa sin semillas</v>
          </cell>
          <cell r="D255">
            <v>82</v>
          </cell>
          <cell r="E255">
            <v>75</v>
          </cell>
          <cell r="F255">
            <v>319</v>
          </cell>
          <cell r="G255">
            <v>0.8</v>
          </cell>
          <cell r="H255">
            <v>0.1</v>
          </cell>
          <cell r="I255">
            <v>16.8</v>
          </cell>
          <cell r="J255">
            <v>15</v>
          </cell>
          <cell r="K255">
            <v>1.8</v>
          </cell>
          <cell r="L255">
            <v>0.2</v>
          </cell>
          <cell r="M255">
            <v>7</v>
          </cell>
          <cell r="N255">
            <v>1.6</v>
          </cell>
          <cell r="O255">
            <v>2</v>
          </cell>
          <cell r="P255">
            <v>12</v>
          </cell>
          <cell r="R255">
            <v>0.2</v>
          </cell>
          <cell r="S255">
            <v>13</v>
          </cell>
          <cell r="T255">
            <v>130</v>
          </cell>
          <cell r="U255">
            <v>0.05</v>
          </cell>
          <cell r="V255">
            <v>0.01</v>
          </cell>
          <cell r="W255">
            <v>0.3</v>
          </cell>
          <cell r="X255">
            <v>3.1</v>
          </cell>
          <cell r="Y255">
            <v>0</v>
          </cell>
          <cell r="Z255">
            <v>13</v>
          </cell>
          <cell r="AA255">
            <v>0</v>
          </cell>
          <cell r="AF255">
            <v>32</v>
          </cell>
        </row>
        <row r="256">
          <cell r="A256" t="str">
            <v>C054</v>
          </cell>
          <cell r="B256" t="str">
            <v>Manzana común cruda</v>
          </cell>
          <cell r="C256" t="str">
            <v>Pulpa sin semillas</v>
          </cell>
          <cell r="D256">
            <v>82.7</v>
          </cell>
          <cell r="E256">
            <v>72</v>
          </cell>
          <cell r="F256">
            <v>305</v>
          </cell>
          <cell r="G256">
            <v>0.3</v>
          </cell>
          <cell r="H256">
            <v>0.2</v>
          </cell>
          <cell r="I256">
            <v>16.5</v>
          </cell>
          <cell r="J256">
            <v>15</v>
          </cell>
          <cell r="K256">
            <v>1.5</v>
          </cell>
          <cell r="L256">
            <v>0.3</v>
          </cell>
          <cell r="M256">
            <v>16</v>
          </cell>
          <cell r="N256">
            <v>0.3</v>
          </cell>
          <cell r="O256">
            <v>2</v>
          </cell>
          <cell r="P256">
            <v>10</v>
          </cell>
          <cell r="Q256">
            <v>0</v>
          </cell>
          <cell r="R256">
            <v>0</v>
          </cell>
          <cell r="S256">
            <v>5</v>
          </cell>
          <cell r="T256">
            <v>107</v>
          </cell>
          <cell r="U256">
            <v>0.05</v>
          </cell>
          <cell r="V256">
            <v>0.02</v>
          </cell>
          <cell r="W256">
            <v>0.2</v>
          </cell>
          <cell r="X256">
            <v>1</v>
          </cell>
          <cell r="Y256">
            <v>0</v>
          </cell>
          <cell r="Z256">
            <v>10</v>
          </cell>
          <cell r="AA256">
            <v>3</v>
          </cell>
          <cell r="AF256">
            <v>85</v>
          </cell>
        </row>
        <row r="257">
          <cell r="A257" t="str">
            <v>C055</v>
          </cell>
          <cell r="B257" t="str">
            <v>Manzana de agua, cruda</v>
          </cell>
          <cell r="C257" t="str">
            <v>Pulpa sin semillas</v>
          </cell>
          <cell r="D257">
            <v>87.8</v>
          </cell>
          <cell r="E257">
            <v>53</v>
          </cell>
          <cell r="F257">
            <v>222</v>
          </cell>
          <cell r="G257">
            <v>1.7</v>
          </cell>
          <cell r="H257">
            <v>1</v>
          </cell>
          <cell r="I257">
            <v>9.1999999999999993</v>
          </cell>
          <cell r="L257">
            <v>0.3</v>
          </cell>
          <cell r="M257">
            <v>12</v>
          </cell>
          <cell r="N257">
            <v>0.4</v>
          </cell>
          <cell r="O257">
            <v>8</v>
          </cell>
          <cell r="P257">
            <v>10</v>
          </cell>
          <cell r="Y257">
            <v>0</v>
          </cell>
          <cell r="Z257">
            <v>4</v>
          </cell>
          <cell r="AF257">
            <v>65</v>
          </cell>
        </row>
        <row r="258">
          <cell r="A258" t="str">
            <v>C056</v>
          </cell>
          <cell r="B258" t="str">
            <v>Maracuyá, cruda</v>
          </cell>
          <cell r="C258" t="str">
            <v>Pulpa sin semillas</v>
          </cell>
          <cell r="D258">
            <v>84.9</v>
          </cell>
          <cell r="E258">
            <v>60</v>
          </cell>
          <cell r="F258">
            <v>256</v>
          </cell>
          <cell r="G258">
            <v>1.5</v>
          </cell>
          <cell r="H258">
            <v>0.5</v>
          </cell>
          <cell r="I258">
            <v>12.4</v>
          </cell>
          <cell r="J258">
            <v>12.2</v>
          </cell>
          <cell r="K258">
            <v>0.2</v>
          </cell>
          <cell r="L258">
            <v>0.7</v>
          </cell>
          <cell r="M258">
            <v>9</v>
          </cell>
          <cell r="N258">
            <v>1.7</v>
          </cell>
          <cell r="O258">
            <v>6</v>
          </cell>
          <cell r="P258">
            <v>21</v>
          </cell>
          <cell r="R258">
            <v>0.1</v>
          </cell>
          <cell r="S258">
            <v>25</v>
          </cell>
          <cell r="T258">
            <v>271</v>
          </cell>
          <cell r="U258">
            <v>0.01</v>
          </cell>
          <cell r="V258">
            <v>0.17</v>
          </cell>
          <cell r="W258">
            <v>0.8</v>
          </cell>
          <cell r="X258">
            <v>8</v>
          </cell>
          <cell r="Y258">
            <v>0</v>
          </cell>
          <cell r="Z258">
            <v>20</v>
          </cell>
          <cell r="AA258">
            <v>173</v>
          </cell>
          <cell r="AF258">
            <v>32</v>
          </cell>
        </row>
        <row r="259">
          <cell r="A259" t="str">
            <v>C057</v>
          </cell>
          <cell r="B259" t="str">
            <v>Marañón, frito, sin sal</v>
          </cell>
          <cell r="C259" t="str">
            <v>Nuez</v>
          </cell>
          <cell r="D259">
            <v>4.0999999999999996</v>
          </cell>
          <cell r="E259">
            <v>623</v>
          </cell>
          <cell r="F259">
            <v>2587</v>
          </cell>
          <cell r="G259">
            <v>16.100000000000001</v>
          </cell>
          <cell r="H259">
            <v>48.2</v>
          </cell>
          <cell r="I259">
            <v>29.6</v>
          </cell>
          <cell r="J259">
            <v>26.3</v>
          </cell>
          <cell r="K259">
            <v>3.3</v>
          </cell>
          <cell r="L259">
            <v>2</v>
          </cell>
          <cell r="M259">
            <v>43</v>
          </cell>
          <cell r="N259">
            <v>6</v>
          </cell>
          <cell r="O259">
            <v>13</v>
          </cell>
          <cell r="P259">
            <v>531</v>
          </cell>
          <cell r="R259">
            <v>5.3</v>
          </cell>
          <cell r="S259">
            <v>273</v>
          </cell>
          <cell r="T259">
            <v>632</v>
          </cell>
          <cell r="U259">
            <v>0.36</v>
          </cell>
          <cell r="V259">
            <v>0.22</v>
          </cell>
          <cell r="W259">
            <v>1.7</v>
          </cell>
          <cell r="X259">
            <v>25</v>
          </cell>
          <cell r="Y259">
            <v>0</v>
          </cell>
          <cell r="Z259">
            <v>0</v>
          </cell>
          <cell r="AA259">
            <v>0</v>
          </cell>
          <cell r="AF259">
            <v>100</v>
          </cell>
        </row>
        <row r="260">
          <cell r="A260" t="str">
            <v>C058</v>
          </cell>
          <cell r="B260" t="str">
            <v>Marañón, seco</v>
          </cell>
          <cell r="C260" t="str">
            <v>Nuez</v>
          </cell>
          <cell r="D260">
            <v>87</v>
          </cell>
          <cell r="E260">
            <v>56</v>
          </cell>
          <cell r="F260">
            <v>237</v>
          </cell>
          <cell r="G260">
            <v>0.7</v>
          </cell>
          <cell r="H260">
            <v>0.4</v>
          </cell>
          <cell r="I260">
            <v>11.5</v>
          </cell>
          <cell r="J260">
            <v>9.8000000000000007</v>
          </cell>
          <cell r="K260">
            <v>1.7</v>
          </cell>
          <cell r="L260">
            <v>0.4</v>
          </cell>
          <cell r="M260">
            <v>5</v>
          </cell>
          <cell r="N260">
            <v>0.4</v>
          </cell>
          <cell r="O260">
            <v>7</v>
          </cell>
          <cell r="P260">
            <v>24</v>
          </cell>
          <cell r="R260">
            <v>0.1</v>
          </cell>
          <cell r="S260">
            <v>10</v>
          </cell>
          <cell r="T260">
            <v>122</v>
          </cell>
          <cell r="U260">
            <v>0.03</v>
          </cell>
          <cell r="V260">
            <v>0.05</v>
          </cell>
          <cell r="W260">
            <v>0.4</v>
          </cell>
          <cell r="Y260">
            <v>0</v>
          </cell>
          <cell r="Z260">
            <v>200</v>
          </cell>
          <cell r="AA260">
            <v>5</v>
          </cell>
          <cell r="AF260">
            <v>70</v>
          </cell>
        </row>
        <row r="261">
          <cell r="A261" t="str">
            <v>C059</v>
          </cell>
          <cell r="B261" t="str">
            <v>Marañón, tostado, sin sal</v>
          </cell>
          <cell r="C261" t="str">
            <v>Nuez</v>
          </cell>
          <cell r="D261">
            <v>2</v>
          </cell>
          <cell r="E261">
            <v>620</v>
          </cell>
          <cell r="F261">
            <v>2576</v>
          </cell>
          <cell r="G261">
            <v>15.3</v>
          </cell>
          <cell r="H261">
            <v>46.4</v>
          </cell>
          <cell r="I261">
            <v>33.9</v>
          </cell>
          <cell r="J261">
            <v>30.9</v>
          </cell>
          <cell r="K261">
            <v>3</v>
          </cell>
          <cell r="L261">
            <v>2.5</v>
          </cell>
          <cell r="M261">
            <v>45</v>
          </cell>
          <cell r="N261">
            <v>6</v>
          </cell>
          <cell r="O261">
            <v>16</v>
          </cell>
          <cell r="P261">
            <v>495</v>
          </cell>
          <cell r="Q261">
            <v>11</v>
          </cell>
          <cell r="R261">
            <v>5.6</v>
          </cell>
          <cell r="S261">
            <v>258</v>
          </cell>
          <cell r="T261">
            <v>565</v>
          </cell>
          <cell r="U261">
            <v>0.2</v>
          </cell>
          <cell r="V261">
            <v>0.2</v>
          </cell>
          <cell r="W261">
            <v>1.4</v>
          </cell>
          <cell r="X261">
            <v>69</v>
          </cell>
          <cell r="Y261">
            <v>0</v>
          </cell>
          <cell r="Z261">
            <v>0</v>
          </cell>
          <cell r="AA261">
            <v>0</v>
          </cell>
          <cell r="AF261">
            <v>100</v>
          </cell>
        </row>
        <row r="262">
          <cell r="A262" t="str">
            <v>C060</v>
          </cell>
          <cell r="B262" t="str">
            <v>Melón, crudo</v>
          </cell>
          <cell r="C262" t="str">
            <v>Pulpa sin semillas</v>
          </cell>
          <cell r="D262">
            <v>93.6</v>
          </cell>
          <cell r="E262">
            <v>25</v>
          </cell>
          <cell r="F262">
            <v>106</v>
          </cell>
          <cell r="G262">
            <v>0.7</v>
          </cell>
          <cell r="H262">
            <v>0</v>
          </cell>
          <cell r="I262">
            <v>5</v>
          </cell>
          <cell r="J262">
            <v>4</v>
          </cell>
          <cell r="K262">
            <v>1</v>
          </cell>
          <cell r="L262">
            <v>0.6</v>
          </cell>
          <cell r="M262">
            <v>11</v>
          </cell>
          <cell r="N262">
            <v>0.4</v>
          </cell>
          <cell r="O262">
            <v>7</v>
          </cell>
          <cell r="P262">
            <v>17</v>
          </cell>
          <cell r="Q262">
            <v>0.6</v>
          </cell>
          <cell r="R262">
            <v>0.1</v>
          </cell>
          <cell r="S262">
            <v>7</v>
          </cell>
          <cell r="T262">
            <v>224</v>
          </cell>
          <cell r="U262">
            <v>0.04</v>
          </cell>
          <cell r="V262">
            <v>0.02</v>
          </cell>
          <cell r="W262">
            <v>0.6</v>
          </cell>
          <cell r="X262">
            <v>21</v>
          </cell>
          <cell r="Y262">
            <v>0</v>
          </cell>
          <cell r="Z262">
            <v>0</v>
          </cell>
          <cell r="AA262">
            <v>68</v>
          </cell>
          <cell r="AF262">
            <v>50</v>
          </cell>
        </row>
        <row r="263">
          <cell r="A263" t="str">
            <v>C061</v>
          </cell>
          <cell r="B263" t="str">
            <v>Mora de castilla, cruda</v>
          </cell>
          <cell r="C263" t="str">
            <v>Pulpa sin semillas</v>
          </cell>
          <cell r="D263">
            <v>83.7</v>
          </cell>
          <cell r="E263">
            <v>74</v>
          </cell>
          <cell r="F263">
            <v>311</v>
          </cell>
          <cell r="G263">
            <v>1</v>
          </cell>
          <cell r="H263">
            <v>0.1</v>
          </cell>
          <cell r="I263">
            <v>14.6</v>
          </cell>
          <cell r="J263">
            <v>9.3000000000000007</v>
          </cell>
          <cell r="K263">
            <v>5.3</v>
          </cell>
          <cell r="L263">
            <v>0.6</v>
          </cell>
          <cell r="M263">
            <v>42</v>
          </cell>
          <cell r="N263">
            <v>1.7</v>
          </cell>
          <cell r="O263">
            <v>1</v>
          </cell>
          <cell r="P263">
            <v>10</v>
          </cell>
          <cell r="R263">
            <v>0.5</v>
          </cell>
          <cell r="S263">
            <v>20</v>
          </cell>
          <cell r="T263">
            <v>161</v>
          </cell>
          <cell r="U263">
            <v>0.22</v>
          </cell>
          <cell r="V263">
            <v>0.05</v>
          </cell>
          <cell r="W263">
            <v>0.9</v>
          </cell>
          <cell r="X263">
            <v>25</v>
          </cell>
          <cell r="Y263">
            <v>0</v>
          </cell>
          <cell r="Z263">
            <v>18</v>
          </cell>
          <cell r="AA263">
            <v>0</v>
          </cell>
          <cell r="AF263">
            <v>90</v>
          </cell>
        </row>
        <row r="264">
          <cell r="A264" t="str">
            <v>C062</v>
          </cell>
          <cell r="B264" t="str">
            <v>Naranja, cruda</v>
          </cell>
          <cell r="C264" t="str">
            <v>Pulpa sin semillas</v>
          </cell>
          <cell r="D264">
            <v>88.5</v>
          </cell>
          <cell r="E264">
            <v>41</v>
          </cell>
          <cell r="F264">
            <v>174</v>
          </cell>
          <cell r="G264">
            <v>0.7</v>
          </cell>
          <cell r="H264">
            <v>0.3</v>
          </cell>
          <cell r="I264">
            <v>8.8000000000000007</v>
          </cell>
          <cell r="J264">
            <v>8.6</v>
          </cell>
          <cell r="K264">
            <v>0.2</v>
          </cell>
          <cell r="L264">
            <v>1.7</v>
          </cell>
          <cell r="M264">
            <v>33</v>
          </cell>
          <cell r="N264">
            <v>1.3</v>
          </cell>
          <cell r="O264">
            <v>2</v>
          </cell>
          <cell r="P264">
            <v>20</v>
          </cell>
          <cell r="Q264">
            <v>2</v>
          </cell>
          <cell r="R264">
            <v>0.5</v>
          </cell>
          <cell r="S264">
            <v>213</v>
          </cell>
          <cell r="T264">
            <v>134</v>
          </cell>
          <cell r="U264">
            <v>0.35</v>
          </cell>
          <cell r="V264">
            <v>0.16</v>
          </cell>
          <cell r="W264">
            <v>0.2</v>
          </cell>
          <cell r="X264">
            <v>30</v>
          </cell>
          <cell r="Y264">
            <v>0</v>
          </cell>
          <cell r="Z264">
            <v>27</v>
          </cell>
          <cell r="AA264">
            <v>2</v>
          </cell>
          <cell r="AF264">
            <v>60</v>
          </cell>
        </row>
        <row r="265">
          <cell r="A265" t="str">
            <v>C063</v>
          </cell>
          <cell r="B265" t="str">
            <v>Noni, crudo</v>
          </cell>
          <cell r="C265" t="str">
            <v>Pulpa sin semillas</v>
          </cell>
          <cell r="D265">
            <v>90.8</v>
          </cell>
          <cell r="E265">
            <v>36</v>
          </cell>
          <cell r="F265">
            <v>153</v>
          </cell>
          <cell r="G265">
            <v>0.6</v>
          </cell>
          <cell r="H265">
            <v>0.2</v>
          </cell>
          <cell r="I265">
            <v>8</v>
          </cell>
          <cell r="L265">
            <v>0.4</v>
          </cell>
          <cell r="Y265">
            <v>0</v>
          </cell>
          <cell r="AF265">
            <v>65</v>
          </cell>
        </row>
        <row r="266">
          <cell r="A266" t="str">
            <v>C064</v>
          </cell>
          <cell r="B266" t="str">
            <v>Nuez de Brasil, seca</v>
          </cell>
          <cell r="C266" t="str">
            <v>Nuez</v>
          </cell>
          <cell r="D266">
            <v>3.6</v>
          </cell>
          <cell r="E266">
            <v>721</v>
          </cell>
          <cell r="F266">
            <v>2976</v>
          </cell>
          <cell r="G266">
            <v>14.3</v>
          </cell>
          <cell r="H266">
            <v>66.8</v>
          </cell>
          <cell r="I266">
            <v>11.8</v>
          </cell>
          <cell r="J266">
            <v>4.2</v>
          </cell>
          <cell r="K266">
            <v>7.5</v>
          </cell>
          <cell r="L266">
            <v>3.5</v>
          </cell>
          <cell r="M266">
            <v>166</v>
          </cell>
          <cell r="N266">
            <v>2.4</v>
          </cell>
          <cell r="O266">
            <v>3</v>
          </cell>
          <cell r="P266">
            <v>746</v>
          </cell>
          <cell r="Q266">
            <v>20</v>
          </cell>
          <cell r="R266">
            <v>4.0999999999999996</v>
          </cell>
          <cell r="S266">
            <v>378</v>
          </cell>
          <cell r="T266">
            <v>662</v>
          </cell>
          <cell r="U266">
            <v>0.64</v>
          </cell>
          <cell r="V266">
            <v>0.04</v>
          </cell>
          <cell r="W266">
            <v>0.3</v>
          </cell>
          <cell r="X266">
            <v>22</v>
          </cell>
          <cell r="Y266">
            <v>0</v>
          </cell>
          <cell r="Z266">
            <v>1</v>
          </cell>
          <cell r="AA266">
            <v>0</v>
          </cell>
          <cell r="AF266">
            <v>100</v>
          </cell>
        </row>
        <row r="267">
          <cell r="A267" t="str">
            <v>C065</v>
          </cell>
          <cell r="B267" t="str">
            <v>Papaya, madura, cruda</v>
          </cell>
          <cell r="C267" t="str">
            <v>Pulpa sin semillas</v>
          </cell>
          <cell r="D267">
            <v>90.7</v>
          </cell>
          <cell r="E267">
            <v>40</v>
          </cell>
          <cell r="F267">
            <v>169</v>
          </cell>
          <cell r="G267">
            <v>0.5</v>
          </cell>
          <cell r="H267">
            <v>0.1</v>
          </cell>
          <cell r="I267">
            <v>8.1999999999999993</v>
          </cell>
          <cell r="J267">
            <v>6.2</v>
          </cell>
          <cell r="K267">
            <v>2</v>
          </cell>
          <cell r="L267">
            <v>0.5</v>
          </cell>
          <cell r="M267">
            <v>24</v>
          </cell>
          <cell r="N267">
            <v>0.3</v>
          </cell>
          <cell r="O267">
            <v>5</v>
          </cell>
          <cell r="P267">
            <v>9</v>
          </cell>
          <cell r="Q267">
            <v>1</v>
          </cell>
          <cell r="R267">
            <v>0.1</v>
          </cell>
          <cell r="S267">
            <v>23</v>
          </cell>
          <cell r="T267">
            <v>216</v>
          </cell>
          <cell r="U267">
            <v>0.03</v>
          </cell>
          <cell r="V267">
            <v>0.03</v>
          </cell>
          <cell r="W267">
            <v>0.3</v>
          </cell>
          <cell r="X267">
            <v>37</v>
          </cell>
          <cell r="Y267">
            <v>0</v>
          </cell>
          <cell r="Z267">
            <v>62</v>
          </cell>
          <cell r="AA267">
            <v>235</v>
          </cell>
          <cell r="AF267">
            <v>70</v>
          </cell>
        </row>
        <row r="268">
          <cell r="A268" t="str">
            <v>C066</v>
          </cell>
          <cell r="B268" t="str">
            <v>Papaya, pintona, cruda</v>
          </cell>
          <cell r="C268" t="str">
            <v>Pulpa sin semillas</v>
          </cell>
          <cell r="D268">
            <v>89</v>
          </cell>
          <cell r="E268">
            <v>47</v>
          </cell>
          <cell r="F268">
            <v>197</v>
          </cell>
          <cell r="G268">
            <v>0.5</v>
          </cell>
          <cell r="H268">
            <v>0.1</v>
          </cell>
          <cell r="I268">
            <v>9.9</v>
          </cell>
          <cell r="J268">
            <v>8</v>
          </cell>
          <cell r="K268">
            <v>1.9</v>
          </cell>
          <cell r="L268">
            <v>0.5</v>
          </cell>
          <cell r="M268">
            <v>22</v>
          </cell>
          <cell r="N268">
            <v>0.3</v>
          </cell>
          <cell r="O268">
            <v>3</v>
          </cell>
          <cell r="P268">
            <v>11</v>
          </cell>
          <cell r="Q268">
            <v>1</v>
          </cell>
          <cell r="R268">
            <v>0.1</v>
          </cell>
          <cell r="S268">
            <v>21</v>
          </cell>
          <cell r="T268">
            <v>203</v>
          </cell>
          <cell r="U268">
            <v>0.03</v>
          </cell>
          <cell r="V268">
            <v>0.03</v>
          </cell>
          <cell r="W268">
            <v>0.3</v>
          </cell>
          <cell r="X268">
            <v>37</v>
          </cell>
          <cell r="Y268">
            <v>0</v>
          </cell>
          <cell r="Z268">
            <v>62</v>
          </cell>
          <cell r="AA268">
            <v>179</v>
          </cell>
          <cell r="AF268">
            <v>79</v>
          </cell>
        </row>
        <row r="269">
          <cell r="A269" t="str">
            <v>C067</v>
          </cell>
          <cell r="B269" t="str">
            <v>Papayuela, cruda</v>
          </cell>
          <cell r="C269" t="str">
            <v>Pulpa sin semillas</v>
          </cell>
          <cell r="D269">
            <v>93.5</v>
          </cell>
          <cell r="E269">
            <v>27</v>
          </cell>
          <cell r="F269">
            <v>113</v>
          </cell>
          <cell r="G269">
            <v>0.7</v>
          </cell>
          <cell r="H269">
            <v>0.1</v>
          </cell>
          <cell r="I269">
            <v>5.0999999999999996</v>
          </cell>
          <cell r="J269">
            <v>3.8</v>
          </cell>
          <cell r="K269">
            <v>1.3</v>
          </cell>
          <cell r="L269">
            <v>0.6</v>
          </cell>
          <cell r="M269">
            <v>10</v>
          </cell>
          <cell r="N269">
            <v>0.3</v>
          </cell>
          <cell r="P269">
            <v>11</v>
          </cell>
          <cell r="U269">
            <v>0.02</v>
          </cell>
          <cell r="V269">
            <v>0.03</v>
          </cell>
          <cell r="W269">
            <v>0.6</v>
          </cell>
          <cell r="Y269">
            <v>0</v>
          </cell>
          <cell r="Z269">
            <v>70</v>
          </cell>
          <cell r="AA269">
            <v>24</v>
          </cell>
          <cell r="AF269">
            <v>45</v>
          </cell>
        </row>
        <row r="270">
          <cell r="A270" t="str">
            <v>C068</v>
          </cell>
          <cell r="B270" t="str">
            <v>Pepino dulce, maduro, crudo</v>
          </cell>
          <cell r="C270" t="str">
            <v>Pulpa sin semillas</v>
          </cell>
          <cell r="D270">
            <v>92</v>
          </cell>
          <cell r="E270">
            <v>33</v>
          </cell>
          <cell r="F270">
            <v>138</v>
          </cell>
          <cell r="G270">
            <v>0.3</v>
          </cell>
          <cell r="H270">
            <v>0</v>
          </cell>
          <cell r="I270">
            <v>7.4</v>
          </cell>
          <cell r="J270">
            <v>6.6</v>
          </cell>
          <cell r="K270">
            <v>0.8</v>
          </cell>
          <cell r="L270">
            <v>0.3</v>
          </cell>
          <cell r="M270">
            <v>7</v>
          </cell>
          <cell r="N270">
            <v>0.9</v>
          </cell>
          <cell r="P270">
            <v>9</v>
          </cell>
          <cell r="U270">
            <v>0.06</v>
          </cell>
          <cell r="V270">
            <v>0.04</v>
          </cell>
          <cell r="W270">
            <v>0.3</v>
          </cell>
          <cell r="Y270">
            <v>0</v>
          </cell>
          <cell r="Z270">
            <v>82</v>
          </cell>
          <cell r="AA270">
            <v>32</v>
          </cell>
          <cell r="AF270">
            <v>89</v>
          </cell>
        </row>
        <row r="271">
          <cell r="A271" t="str">
            <v>C069</v>
          </cell>
          <cell r="B271" t="str">
            <v>Pepino dulce, pintón, crudo</v>
          </cell>
          <cell r="C271" t="str">
            <v>Pulpa sin semillas</v>
          </cell>
          <cell r="D271">
            <v>91.7</v>
          </cell>
          <cell r="E271">
            <v>34</v>
          </cell>
          <cell r="F271">
            <v>146</v>
          </cell>
          <cell r="G271">
            <v>0.3</v>
          </cell>
          <cell r="H271">
            <v>0.2</v>
          </cell>
          <cell r="I271">
            <v>7.4</v>
          </cell>
          <cell r="J271">
            <v>6.6</v>
          </cell>
          <cell r="K271">
            <v>0.8</v>
          </cell>
          <cell r="L271">
            <v>0.4</v>
          </cell>
          <cell r="M271">
            <v>7</v>
          </cell>
          <cell r="N271">
            <v>0.9</v>
          </cell>
          <cell r="P271">
            <v>9</v>
          </cell>
          <cell r="U271">
            <v>0.06</v>
          </cell>
          <cell r="V271">
            <v>0.04</v>
          </cell>
          <cell r="W271">
            <v>0.3</v>
          </cell>
          <cell r="Y271">
            <v>0</v>
          </cell>
          <cell r="Z271">
            <v>82</v>
          </cell>
          <cell r="AA271">
            <v>32</v>
          </cell>
          <cell r="AF271">
            <v>88</v>
          </cell>
        </row>
        <row r="272">
          <cell r="A272" t="str">
            <v>C070</v>
          </cell>
          <cell r="B272" t="str">
            <v>Pepino dulce, verde, crudo</v>
          </cell>
          <cell r="C272" t="str">
            <v>Pulpa sin semillas</v>
          </cell>
          <cell r="D272">
            <v>91.5</v>
          </cell>
          <cell r="E272">
            <v>36</v>
          </cell>
          <cell r="F272">
            <v>152</v>
          </cell>
          <cell r="G272">
            <v>0.2</v>
          </cell>
          <cell r="H272">
            <v>0.4</v>
          </cell>
          <cell r="I272">
            <v>7.5</v>
          </cell>
          <cell r="J272">
            <v>6.7</v>
          </cell>
          <cell r="K272">
            <v>0.8</v>
          </cell>
          <cell r="L272">
            <v>0.4</v>
          </cell>
          <cell r="M272">
            <v>7</v>
          </cell>
          <cell r="N272">
            <v>0.9</v>
          </cell>
          <cell r="P272">
            <v>9</v>
          </cell>
          <cell r="U272">
            <v>0.06</v>
          </cell>
          <cell r="V272">
            <v>0.04</v>
          </cell>
          <cell r="W272">
            <v>0.3</v>
          </cell>
          <cell r="Y272">
            <v>0</v>
          </cell>
          <cell r="Z272">
            <v>82</v>
          </cell>
          <cell r="AA272">
            <v>32</v>
          </cell>
          <cell r="AF272">
            <v>87</v>
          </cell>
        </row>
        <row r="273">
          <cell r="A273" t="str">
            <v>C071</v>
          </cell>
          <cell r="B273" t="str">
            <v>Pera, cruda</v>
          </cell>
          <cell r="C273" t="str">
            <v>Pulpa sin semillas</v>
          </cell>
          <cell r="D273">
            <v>86.3</v>
          </cell>
          <cell r="E273">
            <v>63</v>
          </cell>
          <cell r="F273">
            <v>265</v>
          </cell>
          <cell r="G273">
            <v>0.3</v>
          </cell>
          <cell r="H273">
            <v>0.2</v>
          </cell>
          <cell r="I273">
            <v>12.9</v>
          </cell>
          <cell r="J273">
            <v>8.5</v>
          </cell>
          <cell r="K273">
            <v>4.4000000000000004</v>
          </cell>
          <cell r="L273">
            <v>0.3</v>
          </cell>
          <cell r="M273">
            <v>8</v>
          </cell>
          <cell r="N273">
            <v>0.4</v>
          </cell>
          <cell r="O273">
            <v>1</v>
          </cell>
          <cell r="P273">
            <v>9</v>
          </cell>
          <cell r="Q273">
            <v>2</v>
          </cell>
          <cell r="R273">
            <v>0.1</v>
          </cell>
          <cell r="S273">
            <v>5</v>
          </cell>
          <cell r="T273">
            <v>106</v>
          </cell>
          <cell r="U273">
            <v>7.0000000000000007E-2</v>
          </cell>
          <cell r="V273">
            <v>0.04</v>
          </cell>
          <cell r="W273">
            <v>0.2</v>
          </cell>
          <cell r="X273">
            <v>7</v>
          </cell>
          <cell r="Y273">
            <v>0</v>
          </cell>
          <cell r="Z273">
            <v>2</v>
          </cell>
          <cell r="AA273">
            <v>0</v>
          </cell>
          <cell r="AF273">
            <v>85</v>
          </cell>
        </row>
        <row r="274">
          <cell r="A274" t="str">
            <v>C072</v>
          </cell>
          <cell r="B274" t="str">
            <v>Piña, cruda</v>
          </cell>
          <cell r="C274" t="str">
            <v>Pulpa sin semillas</v>
          </cell>
          <cell r="D274">
            <v>86.5</v>
          </cell>
          <cell r="E274">
            <v>56</v>
          </cell>
          <cell r="F274">
            <v>239</v>
          </cell>
          <cell r="G274">
            <v>0.6</v>
          </cell>
          <cell r="H274">
            <v>0.1</v>
          </cell>
          <cell r="I274">
            <v>12.4</v>
          </cell>
          <cell r="J274">
            <v>10.7</v>
          </cell>
          <cell r="K274">
            <v>1.7</v>
          </cell>
          <cell r="L274">
            <v>0.4</v>
          </cell>
          <cell r="M274">
            <v>16</v>
          </cell>
          <cell r="N274">
            <v>0.5</v>
          </cell>
          <cell r="O274">
            <v>3</v>
          </cell>
          <cell r="P274">
            <v>9</v>
          </cell>
          <cell r="Q274">
            <v>0</v>
          </cell>
          <cell r="R274">
            <v>0.2</v>
          </cell>
          <cell r="S274">
            <v>12</v>
          </cell>
          <cell r="T274">
            <v>159</v>
          </cell>
          <cell r="U274">
            <v>0.06</v>
          </cell>
          <cell r="V274">
            <v>0.05</v>
          </cell>
          <cell r="W274">
            <v>0.3</v>
          </cell>
          <cell r="X274">
            <v>16</v>
          </cell>
          <cell r="Y274">
            <v>0</v>
          </cell>
          <cell r="Z274">
            <v>23</v>
          </cell>
          <cell r="AA274">
            <v>8</v>
          </cell>
          <cell r="AF274">
            <v>55</v>
          </cell>
        </row>
        <row r="275">
          <cell r="A275" t="str">
            <v>C073</v>
          </cell>
          <cell r="B275" t="str">
            <v>Piñuela, cruda</v>
          </cell>
          <cell r="C275" t="str">
            <v>Pulpa sin semillas</v>
          </cell>
          <cell r="D275">
            <v>85.9</v>
          </cell>
          <cell r="E275">
            <v>54</v>
          </cell>
          <cell r="F275">
            <v>228</v>
          </cell>
          <cell r="G275">
            <v>0.2</v>
          </cell>
          <cell r="H275">
            <v>1.1000000000000001</v>
          </cell>
          <cell r="I275">
            <v>10.8</v>
          </cell>
          <cell r="L275">
            <v>2</v>
          </cell>
          <cell r="M275">
            <v>31</v>
          </cell>
          <cell r="N275">
            <v>0.2</v>
          </cell>
          <cell r="O275">
            <v>2</v>
          </cell>
          <cell r="P275">
            <v>30</v>
          </cell>
          <cell r="S275">
            <v>11</v>
          </cell>
          <cell r="T275">
            <v>75</v>
          </cell>
          <cell r="U275">
            <v>0.06</v>
          </cell>
          <cell r="V275">
            <v>0.02</v>
          </cell>
          <cell r="W275">
            <v>0.3</v>
          </cell>
          <cell r="Y275">
            <v>0</v>
          </cell>
          <cell r="Z275">
            <v>57</v>
          </cell>
          <cell r="AF275">
            <v>23</v>
          </cell>
        </row>
        <row r="276">
          <cell r="A276" t="str">
            <v>C074</v>
          </cell>
          <cell r="B276" t="str">
            <v>Pistacho, tostado, sin sal</v>
          </cell>
          <cell r="C276" t="str">
            <v>Nuez</v>
          </cell>
          <cell r="D276">
            <v>2.1</v>
          </cell>
          <cell r="E276">
            <v>666</v>
          </cell>
          <cell r="F276">
            <v>2759</v>
          </cell>
          <cell r="G276">
            <v>14.9</v>
          </cell>
          <cell r="H276">
            <v>52.8</v>
          </cell>
          <cell r="I276">
            <v>27.6</v>
          </cell>
          <cell r="J276">
            <v>17.3</v>
          </cell>
          <cell r="K276">
            <v>10.3</v>
          </cell>
          <cell r="L276">
            <v>2.6</v>
          </cell>
          <cell r="M276">
            <v>109</v>
          </cell>
          <cell r="N276">
            <v>4.2</v>
          </cell>
          <cell r="O276">
            <v>1</v>
          </cell>
          <cell r="P276">
            <v>486</v>
          </cell>
          <cell r="R276">
            <v>2.2999999999999998</v>
          </cell>
          <cell r="S276">
            <v>120</v>
          </cell>
          <cell r="T276">
            <v>1040</v>
          </cell>
          <cell r="U276">
            <v>0.85</v>
          </cell>
          <cell r="V276">
            <v>0.16</v>
          </cell>
          <cell r="W276">
            <v>1.3</v>
          </cell>
          <cell r="X276">
            <v>50</v>
          </cell>
          <cell r="Y276">
            <v>0</v>
          </cell>
          <cell r="Z276">
            <v>6</v>
          </cell>
          <cell r="AA276">
            <v>24</v>
          </cell>
          <cell r="AF276">
            <v>100</v>
          </cell>
        </row>
        <row r="277">
          <cell r="A277" t="str">
            <v>C075</v>
          </cell>
          <cell r="B277" t="str">
            <v>Pitahaya amarilla, cruda</v>
          </cell>
          <cell r="C277" t="str">
            <v>Pulpa sin semillas</v>
          </cell>
          <cell r="D277">
            <v>85.5</v>
          </cell>
          <cell r="E277">
            <v>63</v>
          </cell>
          <cell r="F277">
            <v>268</v>
          </cell>
          <cell r="G277">
            <v>0.4</v>
          </cell>
          <cell r="H277">
            <v>0.1</v>
          </cell>
          <cell r="I277">
            <v>13.6</v>
          </cell>
          <cell r="J277">
            <v>10.3</v>
          </cell>
          <cell r="K277">
            <v>3.3</v>
          </cell>
          <cell r="L277">
            <v>0.4</v>
          </cell>
          <cell r="M277">
            <v>26</v>
          </cell>
          <cell r="N277">
            <v>0.3</v>
          </cell>
          <cell r="O277">
            <v>4</v>
          </cell>
          <cell r="P277">
            <v>26</v>
          </cell>
          <cell r="R277">
            <v>0.1</v>
          </cell>
          <cell r="S277">
            <v>19</v>
          </cell>
          <cell r="T277">
            <v>155</v>
          </cell>
          <cell r="U277">
            <v>0.03</v>
          </cell>
          <cell r="V277">
            <v>0.04</v>
          </cell>
          <cell r="W277">
            <v>0.2</v>
          </cell>
          <cell r="X277">
            <v>6</v>
          </cell>
          <cell r="Y277">
            <v>0</v>
          </cell>
          <cell r="Z277">
            <v>20</v>
          </cell>
          <cell r="AA277">
            <v>2</v>
          </cell>
          <cell r="AF277">
            <v>55</v>
          </cell>
        </row>
        <row r="278">
          <cell r="A278" t="str">
            <v>C076</v>
          </cell>
          <cell r="B278" t="str">
            <v>Pitahaya roja, cruda</v>
          </cell>
          <cell r="C278" t="str">
            <v>Pulpa sin semillas</v>
          </cell>
          <cell r="D278">
            <v>87.3</v>
          </cell>
          <cell r="E278">
            <v>56</v>
          </cell>
          <cell r="F278">
            <v>236</v>
          </cell>
          <cell r="G278">
            <v>0.5</v>
          </cell>
          <cell r="H278">
            <v>0.1</v>
          </cell>
          <cell r="I278">
            <v>11.6</v>
          </cell>
          <cell r="J278">
            <v>8.3000000000000007</v>
          </cell>
          <cell r="K278">
            <v>3.3</v>
          </cell>
          <cell r="L278">
            <v>0.5</v>
          </cell>
          <cell r="M278">
            <v>26</v>
          </cell>
          <cell r="N278">
            <v>0.2</v>
          </cell>
          <cell r="P278">
            <v>26</v>
          </cell>
          <cell r="R278">
            <v>0.1</v>
          </cell>
          <cell r="U278">
            <v>0.01</v>
          </cell>
          <cell r="V278">
            <v>0.03</v>
          </cell>
          <cell r="W278">
            <v>0.2</v>
          </cell>
          <cell r="Y278">
            <v>0</v>
          </cell>
          <cell r="Z278">
            <v>25</v>
          </cell>
          <cell r="AA278">
            <v>3</v>
          </cell>
          <cell r="AF278">
            <v>55</v>
          </cell>
        </row>
        <row r="279">
          <cell r="A279" t="str">
            <v>C077</v>
          </cell>
          <cell r="B279" t="str">
            <v>Pomarrosa, cruda</v>
          </cell>
          <cell r="C279" t="str">
            <v>Pulpa sin semillas</v>
          </cell>
          <cell r="D279">
            <v>81.099999999999994</v>
          </cell>
          <cell r="E279">
            <v>85</v>
          </cell>
          <cell r="F279">
            <v>358</v>
          </cell>
          <cell r="G279">
            <v>0.6</v>
          </cell>
          <cell r="H279">
            <v>0.2</v>
          </cell>
          <cell r="I279">
            <v>17.7</v>
          </cell>
          <cell r="J279">
            <v>12.6</v>
          </cell>
          <cell r="K279">
            <v>5.0999999999999996</v>
          </cell>
          <cell r="L279">
            <v>0.4</v>
          </cell>
          <cell r="M279">
            <v>49</v>
          </cell>
          <cell r="N279">
            <v>0.9</v>
          </cell>
          <cell r="O279">
            <v>2</v>
          </cell>
          <cell r="P279">
            <v>31</v>
          </cell>
          <cell r="R279">
            <v>0.2</v>
          </cell>
          <cell r="S279">
            <v>14</v>
          </cell>
          <cell r="T279">
            <v>78</v>
          </cell>
          <cell r="U279">
            <v>0.02</v>
          </cell>
          <cell r="V279">
            <v>0.03</v>
          </cell>
          <cell r="W279">
            <v>0.7</v>
          </cell>
          <cell r="Y279">
            <v>0</v>
          </cell>
          <cell r="Z279">
            <v>25</v>
          </cell>
          <cell r="AA279">
            <v>40</v>
          </cell>
          <cell r="AF279">
            <v>65</v>
          </cell>
        </row>
        <row r="280">
          <cell r="A280" t="str">
            <v>C078</v>
          </cell>
          <cell r="B280" t="str">
            <v>Ruibarbo, crudo</v>
          </cell>
          <cell r="C280" t="str">
            <v>Tallo</v>
          </cell>
          <cell r="D280">
            <v>94.9</v>
          </cell>
          <cell r="E280">
            <v>22</v>
          </cell>
          <cell r="F280">
            <v>91</v>
          </cell>
          <cell r="G280">
            <v>0.9</v>
          </cell>
          <cell r="H280">
            <v>0.1</v>
          </cell>
          <cell r="I280">
            <v>3.4</v>
          </cell>
          <cell r="J280">
            <v>1.6</v>
          </cell>
          <cell r="K280">
            <v>1.8</v>
          </cell>
          <cell r="L280">
            <v>0.7</v>
          </cell>
          <cell r="M280">
            <v>88</v>
          </cell>
          <cell r="N280">
            <v>0.3</v>
          </cell>
          <cell r="O280">
            <v>4</v>
          </cell>
          <cell r="P280">
            <v>15</v>
          </cell>
          <cell r="R280">
            <v>0.1</v>
          </cell>
          <cell r="S280">
            <v>12</v>
          </cell>
          <cell r="T280">
            <v>289</v>
          </cell>
          <cell r="U280">
            <v>0.02</v>
          </cell>
          <cell r="V280">
            <v>0.02</v>
          </cell>
          <cell r="W280">
            <v>0.3</v>
          </cell>
          <cell r="X280">
            <v>7</v>
          </cell>
          <cell r="Y280">
            <v>0</v>
          </cell>
          <cell r="Z280">
            <v>10</v>
          </cell>
          <cell r="AA280">
            <v>3</v>
          </cell>
          <cell r="AF280">
            <v>65</v>
          </cell>
        </row>
        <row r="281">
          <cell r="A281" t="str">
            <v>C079</v>
          </cell>
          <cell r="B281" t="str">
            <v>Sandía, cruda</v>
          </cell>
          <cell r="C281" t="str">
            <v>Pulpa sin semillas</v>
          </cell>
          <cell r="D281">
            <v>95.7</v>
          </cell>
          <cell r="E281">
            <v>17</v>
          </cell>
          <cell r="F281">
            <v>73</v>
          </cell>
          <cell r="G281">
            <v>0.4</v>
          </cell>
          <cell r="H281">
            <v>0</v>
          </cell>
          <cell r="I281">
            <v>3.7</v>
          </cell>
          <cell r="J281">
            <v>3.3</v>
          </cell>
          <cell r="K281">
            <v>0.4</v>
          </cell>
          <cell r="L281">
            <v>0.2</v>
          </cell>
          <cell r="M281">
            <v>4</v>
          </cell>
          <cell r="N281">
            <v>0.3</v>
          </cell>
          <cell r="O281">
            <v>1</v>
          </cell>
          <cell r="P281">
            <v>5</v>
          </cell>
          <cell r="Q281">
            <v>0</v>
          </cell>
          <cell r="R281">
            <v>0.1</v>
          </cell>
          <cell r="S281">
            <v>10</v>
          </cell>
          <cell r="T281">
            <v>111</v>
          </cell>
          <cell r="U281">
            <v>0.02</v>
          </cell>
          <cell r="V281">
            <v>0.01</v>
          </cell>
          <cell r="W281">
            <v>0.1</v>
          </cell>
          <cell r="X281">
            <v>3</v>
          </cell>
          <cell r="Y281">
            <v>0</v>
          </cell>
          <cell r="Z281">
            <v>7</v>
          </cell>
          <cell r="AA281">
            <v>30</v>
          </cell>
          <cell r="AF281">
            <v>40</v>
          </cell>
        </row>
        <row r="282">
          <cell r="A282" t="str">
            <v>C080</v>
          </cell>
          <cell r="B282" t="str">
            <v>Tamarindo, crudo</v>
          </cell>
          <cell r="C282" t="str">
            <v>Pulpa sin semillas</v>
          </cell>
          <cell r="D282">
            <v>18.399999999999999</v>
          </cell>
          <cell r="E282">
            <v>329</v>
          </cell>
          <cell r="F282">
            <v>1396</v>
          </cell>
          <cell r="G282">
            <v>5.4</v>
          </cell>
          <cell r="H282">
            <v>0.5</v>
          </cell>
          <cell r="I282">
            <v>73.2</v>
          </cell>
          <cell r="J282">
            <v>68.099999999999994</v>
          </cell>
          <cell r="K282">
            <v>5.0999999999999996</v>
          </cell>
          <cell r="L282">
            <v>2.5</v>
          </cell>
          <cell r="M282">
            <v>81</v>
          </cell>
          <cell r="N282">
            <v>1.1000000000000001</v>
          </cell>
          <cell r="O282">
            <v>28</v>
          </cell>
          <cell r="P282">
            <v>86</v>
          </cell>
          <cell r="R282">
            <v>0.1</v>
          </cell>
          <cell r="S282">
            <v>92</v>
          </cell>
          <cell r="T282">
            <v>621</v>
          </cell>
          <cell r="U282">
            <v>0.2</v>
          </cell>
          <cell r="V282">
            <v>0.19</v>
          </cell>
          <cell r="W282">
            <v>2.5</v>
          </cell>
          <cell r="X282">
            <v>14</v>
          </cell>
          <cell r="Y282">
            <v>0</v>
          </cell>
          <cell r="Z282">
            <v>20</v>
          </cell>
          <cell r="AA282">
            <v>2</v>
          </cell>
          <cell r="AF282">
            <v>45</v>
          </cell>
        </row>
        <row r="283">
          <cell r="A283" t="str">
            <v>C081</v>
          </cell>
          <cell r="B283" t="str">
            <v>Tomate de árbol amarillo, crudo</v>
          </cell>
          <cell r="C283" t="str">
            <v>Pulpa sin semillas</v>
          </cell>
          <cell r="D283">
            <v>84.9</v>
          </cell>
          <cell r="E283">
            <v>58</v>
          </cell>
          <cell r="F283">
            <v>245</v>
          </cell>
          <cell r="G283">
            <v>1.7</v>
          </cell>
          <cell r="H283">
            <v>0.1</v>
          </cell>
          <cell r="I283">
            <v>12.5</v>
          </cell>
          <cell r="L283">
            <v>0.8</v>
          </cell>
          <cell r="M283">
            <v>10</v>
          </cell>
          <cell r="N283">
            <v>0.8</v>
          </cell>
          <cell r="O283">
            <v>1</v>
          </cell>
          <cell r="P283">
            <v>43</v>
          </cell>
          <cell r="R283">
            <v>0.1</v>
          </cell>
          <cell r="S283">
            <v>19</v>
          </cell>
          <cell r="T283">
            <v>300</v>
          </cell>
          <cell r="U283">
            <v>0.06</v>
          </cell>
          <cell r="V283">
            <v>0.03</v>
          </cell>
          <cell r="W283">
            <v>0.3</v>
          </cell>
          <cell r="Y283">
            <v>0</v>
          </cell>
          <cell r="Z283">
            <v>23</v>
          </cell>
          <cell r="AA283">
            <v>155</v>
          </cell>
          <cell r="AF283">
            <v>60</v>
          </cell>
        </row>
        <row r="284">
          <cell r="A284" t="str">
            <v>C082</v>
          </cell>
          <cell r="B284" t="str">
            <v>Tomate de árbol rojo, crudo</v>
          </cell>
          <cell r="C284" t="str">
            <v>Pulpa sin semillas</v>
          </cell>
          <cell r="D284">
            <v>86.7</v>
          </cell>
          <cell r="E284">
            <v>55</v>
          </cell>
          <cell r="F284">
            <v>232</v>
          </cell>
          <cell r="G284">
            <v>2</v>
          </cell>
          <cell r="H284">
            <v>0.2</v>
          </cell>
          <cell r="I284">
            <v>10.199999999999999</v>
          </cell>
          <cell r="J284">
            <v>8.1999999999999993</v>
          </cell>
          <cell r="K284">
            <v>2</v>
          </cell>
          <cell r="L284">
            <v>0.8</v>
          </cell>
          <cell r="M284">
            <v>10</v>
          </cell>
          <cell r="N284">
            <v>0.9</v>
          </cell>
          <cell r="O284">
            <v>0</v>
          </cell>
          <cell r="P284">
            <v>41</v>
          </cell>
          <cell r="R284">
            <v>0.1</v>
          </cell>
          <cell r="S284">
            <v>16</v>
          </cell>
          <cell r="T284">
            <v>280</v>
          </cell>
          <cell r="U284">
            <v>0.05</v>
          </cell>
          <cell r="V284">
            <v>0.03</v>
          </cell>
          <cell r="W284">
            <v>1.1000000000000001</v>
          </cell>
          <cell r="Y284">
            <v>0</v>
          </cell>
          <cell r="Z284">
            <v>29</v>
          </cell>
          <cell r="AA284">
            <v>112</v>
          </cell>
          <cell r="AF284">
            <v>86</v>
          </cell>
        </row>
        <row r="285">
          <cell r="A285" t="str">
            <v>C083</v>
          </cell>
          <cell r="B285" t="str">
            <v>Toronja, cruda</v>
          </cell>
          <cell r="C285" t="str">
            <v>Pulpa sin semillas</v>
          </cell>
          <cell r="D285">
            <v>87.3</v>
          </cell>
          <cell r="E285">
            <v>53</v>
          </cell>
          <cell r="F285">
            <v>222</v>
          </cell>
          <cell r="G285">
            <v>0.7</v>
          </cell>
          <cell r="H285">
            <v>0.1</v>
          </cell>
          <cell r="I285">
            <v>11.4</v>
          </cell>
          <cell r="J285">
            <v>9.8000000000000007</v>
          </cell>
          <cell r="K285">
            <v>1.6</v>
          </cell>
          <cell r="L285">
            <v>0.5</v>
          </cell>
          <cell r="M285">
            <v>27</v>
          </cell>
          <cell r="N285">
            <v>0.5</v>
          </cell>
          <cell r="O285">
            <v>0</v>
          </cell>
          <cell r="P285">
            <v>32</v>
          </cell>
          <cell r="R285">
            <v>0.1</v>
          </cell>
          <cell r="S285">
            <v>9</v>
          </cell>
          <cell r="T285">
            <v>135</v>
          </cell>
          <cell r="U285">
            <v>0.06</v>
          </cell>
          <cell r="V285">
            <v>0.02</v>
          </cell>
          <cell r="W285">
            <v>0.2</v>
          </cell>
          <cell r="X285">
            <v>13</v>
          </cell>
          <cell r="Y285">
            <v>0</v>
          </cell>
          <cell r="Z285">
            <v>40</v>
          </cell>
          <cell r="AA285">
            <v>55</v>
          </cell>
          <cell r="AF285">
            <v>60</v>
          </cell>
        </row>
        <row r="286">
          <cell r="A286" t="str">
            <v>C084</v>
          </cell>
          <cell r="B286" t="str">
            <v>Uchuva, cruda</v>
          </cell>
          <cell r="C286" t="str">
            <v>Pulpa sin semillas</v>
          </cell>
          <cell r="D286">
            <v>82.1</v>
          </cell>
          <cell r="E286">
            <v>77</v>
          </cell>
          <cell r="F286">
            <v>326</v>
          </cell>
          <cell r="G286">
            <v>1.5</v>
          </cell>
          <cell r="H286">
            <v>0.5</v>
          </cell>
          <cell r="I286">
            <v>14.2</v>
          </cell>
          <cell r="J286">
            <v>9.1</v>
          </cell>
          <cell r="K286">
            <v>5.0999999999999996</v>
          </cell>
          <cell r="L286">
            <v>1.7</v>
          </cell>
          <cell r="M286">
            <v>7</v>
          </cell>
          <cell r="N286">
            <v>1</v>
          </cell>
          <cell r="O286">
            <v>0</v>
          </cell>
          <cell r="P286">
            <v>23</v>
          </cell>
          <cell r="S286">
            <v>17</v>
          </cell>
          <cell r="T286">
            <v>134</v>
          </cell>
          <cell r="U286">
            <v>0.01</v>
          </cell>
          <cell r="V286">
            <v>0.17</v>
          </cell>
          <cell r="W286">
            <v>0.8</v>
          </cell>
          <cell r="X286">
            <v>6</v>
          </cell>
          <cell r="Y286">
            <v>0</v>
          </cell>
          <cell r="Z286">
            <v>34</v>
          </cell>
          <cell r="AA286">
            <v>202</v>
          </cell>
          <cell r="AF286">
            <v>94</v>
          </cell>
        </row>
        <row r="287">
          <cell r="A287" t="str">
            <v>C085</v>
          </cell>
          <cell r="B287" t="str">
            <v>Uva blanca, cruda</v>
          </cell>
          <cell r="C287" t="str">
            <v>Pulpa sin semillas</v>
          </cell>
          <cell r="D287">
            <v>90.5</v>
          </cell>
          <cell r="E287">
            <v>38</v>
          </cell>
          <cell r="F287">
            <v>162</v>
          </cell>
          <cell r="G287">
            <v>0.5</v>
          </cell>
          <cell r="H287">
            <v>0</v>
          </cell>
          <cell r="I287">
            <v>8.6</v>
          </cell>
          <cell r="J287">
            <v>7.7</v>
          </cell>
          <cell r="K287">
            <v>0.9</v>
          </cell>
          <cell r="L287">
            <v>0.4</v>
          </cell>
          <cell r="M287">
            <v>6</v>
          </cell>
          <cell r="N287">
            <v>0.4</v>
          </cell>
          <cell r="O287">
            <v>2</v>
          </cell>
          <cell r="P287">
            <v>20</v>
          </cell>
          <cell r="Q287">
            <v>2</v>
          </cell>
          <cell r="R287">
            <v>0.1</v>
          </cell>
          <cell r="S287">
            <v>20</v>
          </cell>
          <cell r="T287">
            <v>128</v>
          </cell>
          <cell r="U287">
            <v>0.03</v>
          </cell>
          <cell r="V287">
            <v>0.01</v>
          </cell>
          <cell r="W287">
            <v>0.1</v>
          </cell>
          <cell r="X287">
            <v>9</v>
          </cell>
          <cell r="Y287">
            <v>0</v>
          </cell>
          <cell r="Z287">
            <v>5</v>
          </cell>
          <cell r="AA287">
            <v>7</v>
          </cell>
          <cell r="AF287">
            <v>90</v>
          </cell>
        </row>
        <row r="288">
          <cell r="A288" t="str">
            <v>C086</v>
          </cell>
          <cell r="B288" t="str">
            <v>Uva Isabella, cruda</v>
          </cell>
          <cell r="C288" t="str">
            <v>Pulpa sin semillas</v>
          </cell>
          <cell r="D288">
            <v>87.2</v>
          </cell>
          <cell r="E288">
            <v>51</v>
          </cell>
          <cell r="F288">
            <v>216</v>
          </cell>
          <cell r="G288">
            <v>0.4</v>
          </cell>
          <cell r="H288">
            <v>0</v>
          </cell>
          <cell r="I288">
            <v>12.1</v>
          </cell>
          <cell r="J288">
            <v>11.7</v>
          </cell>
          <cell r="K288">
            <v>0.4</v>
          </cell>
          <cell r="L288">
            <v>0.3</v>
          </cell>
          <cell r="M288">
            <v>8</v>
          </cell>
          <cell r="N288">
            <v>0.4</v>
          </cell>
          <cell r="O288">
            <v>9</v>
          </cell>
          <cell r="P288">
            <v>10</v>
          </cell>
          <cell r="Q288">
            <v>2</v>
          </cell>
          <cell r="R288">
            <v>0.1</v>
          </cell>
          <cell r="S288">
            <v>4</v>
          </cell>
          <cell r="T288">
            <v>320</v>
          </cell>
          <cell r="U288">
            <v>0.03</v>
          </cell>
          <cell r="V288">
            <v>0.01</v>
          </cell>
          <cell r="W288">
            <v>0.1</v>
          </cell>
          <cell r="X288">
            <v>27</v>
          </cell>
          <cell r="Y288">
            <v>0</v>
          </cell>
          <cell r="Z288">
            <v>14</v>
          </cell>
          <cell r="AA288">
            <v>7</v>
          </cell>
          <cell r="AF288">
            <v>90</v>
          </cell>
        </row>
        <row r="289">
          <cell r="A289" t="str">
            <v>C087</v>
          </cell>
          <cell r="B289" t="str">
            <v>Uva, deshidratada</v>
          </cell>
          <cell r="C289" t="str">
            <v>Pulpa sin semillas</v>
          </cell>
          <cell r="D289">
            <v>20.2</v>
          </cell>
          <cell r="E289">
            <v>327</v>
          </cell>
          <cell r="F289">
            <v>1385</v>
          </cell>
          <cell r="G289">
            <v>2.5</v>
          </cell>
          <cell r="H289">
            <v>0.3</v>
          </cell>
          <cell r="I289">
            <v>75.2</v>
          </cell>
          <cell r="J289">
            <v>68.5</v>
          </cell>
          <cell r="K289">
            <v>6.7</v>
          </cell>
          <cell r="L289">
            <v>1.8</v>
          </cell>
          <cell r="M289">
            <v>38</v>
          </cell>
          <cell r="N289">
            <v>2.4</v>
          </cell>
          <cell r="O289">
            <v>25</v>
          </cell>
          <cell r="P289">
            <v>75</v>
          </cell>
          <cell r="Q289">
            <v>2</v>
          </cell>
          <cell r="R289">
            <v>0.3</v>
          </cell>
          <cell r="S289">
            <v>32</v>
          </cell>
          <cell r="T289">
            <v>792</v>
          </cell>
          <cell r="U289">
            <v>0.12</v>
          </cell>
          <cell r="V289">
            <v>0.11</v>
          </cell>
          <cell r="W289">
            <v>0.8</v>
          </cell>
          <cell r="X289">
            <v>7</v>
          </cell>
          <cell r="Y289">
            <v>0</v>
          </cell>
          <cell r="Z289">
            <v>2</v>
          </cell>
          <cell r="AA289">
            <v>3</v>
          </cell>
          <cell r="AF289">
            <v>100</v>
          </cell>
        </row>
        <row r="290">
          <cell r="A290" t="str">
            <v>C088</v>
          </cell>
          <cell r="B290" t="str">
            <v>Zapote blanco, crudo</v>
          </cell>
          <cell r="C290" t="str">
            <v>Pulpa sin semillas</v>
          </cell>
          <cell r="D290">
            <v>76.900000000000006</v>
          </cell>
          <cell r="E290">
            <v>102</v>
          </cell>
          <cell r="F290">
            <v>430</v>
          </cell>
          <cell r="G290">
            <v>1.2</v>
          </cell>
          <cell r="H290">
            <v>2.6</v>
          </cell>
          <cell r="I290">
            <v>18.5</v>
          </cell>
          <cell r="L290">
            <v>0.8</v>
          </cell>
          <cell r="M290">
            <v>0</v>
          </cell>
          <cell r="N290">
            <v>0.3</v>
          </cell>
          <cell r="T290">
            <v>45</v>
          </cell>
          <cell r="Y290">
            <v>0</v>
          </cell>
          <cell r="Z290">
            <v>27</v>
          </cell>
          <cell r="AF290">
            <v>82</v>
          </cell>
        </row>
        <row r="291">
          <cell r="A291" t="str">
            <v>C089</v>
          </cell>
          <cell r="B291" t="str">
            <v>Zapote común, crudo</v>
          </cell>
          <cell r="C291" t="str">
            <v>Pulpa sin semillas</v>
          </cell>
          <cell r="D291">
            <v>86.6</v>
          </cell>
          <cell r="E291">
            <v>59</v>
          </cell>
          <cell r="F291">
            <v>248</v>
          </cell>
          <cell r="G291">
            <v>1.1000000000000001</v>
          </cell>
          <cell r="H291">
            <v>0</v>
          </cell>
          <cell r="I291">
            <v>11.7</v>
          </cell>
          <cell r="J291">
            <v>8.1999999999999993</v>
          </cell>
          <cell r="K291">
            <v>3.5</v>
          </cell>
          <cell r="L291">
            <v>0.6</v>
          </cell>
          <cell r="M291">
            <v>38</v>
          </cell>
          <cell r="N291">
            <v>1.4</v>
          </cell>
          <cell r="O291">
            <v>11</v>
          </cell>
          <cell r="P291">
            <v>18</v>
          </cell>
          <cell r="R291">
            <v>0.1</v>
          </cell>
          <cell r="S291">
            <v>12</v>
          </cell>
          <cell r="T291">
            <v>192</v>
          </cell>
          <cell r="U291">
            <v>0.05</v>
          </cell>
          <cell r="V291">
            <v>0.09</v>
          </cell>
          <cell r="W291">
            <v>0.4</v>
          </cell>
          <cell r="X291">
            <v>14</v>
          </cell>
          <cell r="Y291">
            <v>0</v>
          </cell>
          <cell r="Z291">
            <v>20</v>
          </cell>
          <cell r="AA291">
            <v>141</v>
          </cell>
          <cell r="AF291">
            <v>30</v>
          </cell>
        </row>
        <row r="292">
          <cell r="A292" t="str">
            <v>D001</v>
          </cell>
          <cell r="B292" t="str">
            <v>Aceite de ajonjolí o sésamo</v>
          </cell>
          <cell r="D292">
            <v>0</v>
          </cell>
          <cell r="E292">
            <v>900</v>
          </cell>
          <cell r="F292">
            <v>3700</v>
          </cell>
          <cell r="G292">
            <v>0</v>
          </cell>
          <cell r="H292">
            <v>100</v>
          </cell>
          <cell r="I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14.3</v>
          </cell>
          <cell r="AC292">
            <v>39.299999999999997</v>
          </cell>
          <cell r="AD292">
            <v>42</v>
          </cell>
          <cell r="AE292">
            <v>0</v>
          </cell>
          <cell r="AF292">
            <v>100</v>
          </cell>
        </row>
        <row r="293">
          <cell r="A293" t="str">
            <v>D002</v>
          </cell>
          <cell r="B293" t="str">
            <v>Aceite de algodón</v>
          </cell>
          <cell r="D293">
            <v>0</v>
          </cell>
          <cell r="E293">
            <v>900</v>
          </cell>
          <cell r="F293">
            <v>3700</v>
          </cell>
          <cell r="G293">
            <v>0</v>
          </cell>
          <cell r="H293">
            <v>100</v>
          </cell>
          <cell r="I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25.9</v>
          </cell>
          <cell r="AC293">
            <v>17.899999999999999</v>
          </cell>
          <cell r="AD293">
            <v>51.5</v>
          </cell>
          <cell r="AE293">
            <v>0</v>
          </cell>
          <cell r="AF293">
            <v>100</v>
          </cell>
        </row>
        <row r="294">
          <cell r="A294" t="str">
            <v>D003</v>
          </cell>
          <cell r="B294" t="str">
            <v>Aceite de canola o colza</v>
          </cell>
          <cell r="D294">
            <v>0</v>
          </cell>
          <cell r="E294">
            <v>900</v>
          </cell>
          <cell r="F294">
            <v>3699</v>
          </cell>
          <cell r="G294">
            <v>0</v>
          </cell>
          <cell r="H294">
            <v>100</v>
          </cell>
          <cell r="I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6.9</v>
          </cell>
          <cell r="AC294">
            <v>61.5</v>
          </cell>
          <cell r="AD294">
            <v>29.3</v>
          </cell>
          <cell r="AE294">
            <v>0</v>
          </cell>
          <cell r="AF294">
            <v>100</v>
          </cell>
        </row>
        <row r="295">
          <cell r="A295" t="str">
            <v>D004</v>
          </cell>
          <cell r="B295" t="str">
            <v>Aceite de girasol</v>
          </cell>
          <cell r="D295">
            <v>0</v>
          </cell>
          <cell r="E295">
            <v>900</v>
          </cell>
          <cell r="F295">
            <v>3700</v>
          </cell>
          <cell r="G295">
            <v>0</v>
          </cell>
          <cell r="H295">
            <v>100</v>
          </cell>
          <cell r="I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10.5</v>
          </cell>
          <cell r="AC295">
            <v>34.4</v>
          </cell>
          <cell r="AD295">
            <v>51.6</v>
          </cell>
          <cell r="AE295">
            <v>0</v>
          </cell>
          <cell r="AF295">
            <v>100</v>
          </cell>
        </row>
        <row r="296">
          <cell r="A296" t="str">
            <v>D005</v>
          </cell>
          <cell r="B296" t="str">
            <v>Aceite de linaza o lino</v>
          </cell>
          <cell r="D296">
            <v>0</v>
          </cell>
          <cell r="E296">
            <v>900</v>
          </cell>
          <cell r="F296">
            <v>3700</v>
          </cell>
          <cell r="G296">
            <v>0</v>
          </cell>
          <cell r="H296">
            <v>100</v>
          </cell>
          <cell r="I296">
            <v>0</v>
          </cell>
          <cell r="K296">
            <v>0</v>
          </cell>
          <cell r="L296">
            <v>0</v>
          </cell>
          <cell r="M296">
            <v>1</v>
          </cell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1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9.1</v>
          </cell>
          <cell r="AC296">
            <v>19</v>
          </cell>
          <cell r="AD296">
            <v>67.2</v>
          </cell>
          <cell r="AE296">
            <v>0</v>
          </cell>
          <cell r="AF296">
            <v>100</v>
          </cell>
        </row>
        <row r="297">
          <cell r="A297" t="str">
            <v>D006</v>
          </cell>
          <cell r="B297" t="str">
            <v>Aceite de maíz</v>
          </cell>
          <cell r="D297">
            <v>0</v>
          </cell>
          <cell r="E297">
            <v>900</v>
          </cell>
          <cell r="F297">
            <v>3700</v>
          </cell>
          <cell r="G297">
            <v>0</v>
          </cell>
          <cell r="H297">
            <v>100</v>
          </cell>
          <cell r="I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14.2</v>
          </cell>
          <cell r="AC297">
            <v>85.8</v>
          </cell>
          <cell r="AD297">
            <v>0</v>
          </cell>
          <cell r="AE297">
            <v>0</v>
          </cell>
          <cell r="AF297">
            <v>100</v>
          </cell>
        </row>
        <row r="298">
          <cell r="A298" t="str">
            <v>D007</v>
          </cell>
          <cell r="B298" t="str">
            <v>Aceite de maní</v>
          </cell>
          <cell r="D298">
            <v>0</v>
          </cell>
          <cell r="E298">
            <v>900</v>
          </cell>
          <cell r="F298">
            <v>3700</v>
          </cell>
          <cell r="G298">
            <v>0</v>
          </cell>
          <cell r="H298">
            <v>100</v>
          </cell>
          <cell r="I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18.100000000000001</v>
          </cell>
          <cell r="AC298">
            <v>46.1</v>
          </cell>
          <cell r="AD298">
            <v>30.9</v>
          </cell>
          <cell r="AE298">
            <v>0</v>
          </cell>
          <cell r="AF298">
            <v>100</v>
          </cell>
        </row>
        <row r="299">
          <cell r="A299" t="str">
            <v>D008</v>
          </cell>
          <cell r="B299" t="str">
            <v>Aceite de oliva</v>
          </cell>
          <cell r="D299">
            <v>0</v>
          </cell>
          <cell r="E299">
            <v>900</v>
          </cell>
          <cell r="F299">
            <v>3700</v>
          </cell>
          <cell r="G299">
            <v>0</v>
          </cell>
          <cell r="H299">
            <v>100</v>
          </cell>
          <cell r="I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2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1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8.4</v>
          </cell>
          <cell r="AC299">
            <v>90.6</v>
          </cell>
          <cell r="AD299">
            <v>0</v>
          </cell>
          <cell r="AE299">
            <v>0</v>
          </cell>
          <cell r="AF299">
            <v>100</v>
          </cell>
        </row>
        <row r="300">
          <cell r="A300" t="str">
            <v>D009</v>
          </cell>
          <cell r="B300" t="str">
            <v>Aceite de palma</v>
          </cell>
          <cell r="D300">
            <v>0</v>
          </cell>
          <cell r="E300">
            <v>900</v>
          </cell>
          <cell r="F300">
            <v>3700</v>
          </cell>
          <cell r="G300">
            <v>0</v>
          </cell>
          <cell r="H300">
            <v>100</v>
          </cell>
          <cell r="I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49.3</v>
          </cell>
          <cell r="AC300">
            <v>37</v>
          </cell>
          <cell r="AD300">
            <v>9.3000000000000007</v>
          </cell>
          <cell r="AE300">
            <v>0</v>
          </cell>
          <cell r="AF300">
            <v>100</v>
          </cell>
        </row>
        <row r="301">
          <cell r="A301" t="str">
            <v>D010</v>
          </cell>
          <cell r="B301" t="str">
            <v>Aceite de palma africana</v>
          </cell>
          <cell r="D301">
            <v>0</v>
          </cell>
          <cell r="E301">
            <v>900</v>
          </cell>
          <cell r="F301">
            <v>3700</v>
          </cell>
          <cell r="G301">
            <v>0</v>
          </cell>
          <cell r="H301">
            <v>100</v>
          </cell>
          <cell r="I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50.9</v>
          </cell>
          <cell r="AC301">
            <v>47.3</v>
          </cell>
          <cell r="AD301">
            <v>0</v>
          </cell>
          <cell r="AE301">
            <v>0</v>
          </cell>
          <cell r="AF301">
            <v>100</v>
          </cell>
        </row>
        <row r="302">
          <cell r="A302" t="str">
            <v>D011</v>
          </cell>
          <cell r="B302" t="str">
            <v>Aceite de sacha inchi</v>
          </cell>
          <cell r="D302">
            <v>0</v>
          </cell>
          <cell r="E302">
            <v>900</v>
          </cell>
          <cell r="F302">
            <v>3700</v>
          </cell>
          <cell r="G302">
            <v>0</v>
          </cell>
          <cell r="H302">
            <v>100</v>
          </cell>
          <cell r="I302">
            <v>0</v>
          </cell>
          <cell r="K302">
            <v>0</v>
          </cell>
          <cell r="Y302">
            <v>0</v>
          </cell>
          <cell r="AB302">
            <v>6.1</v>
          </cell>
          <cell r="AC302">
            <v>7.8</v>
          </cell>
          <cell r="AD302">
            <v>86.1</v>
          </cell>
          <cell r="AE302">
            <v>0</v>
          </cell>
          <cell r="AF302">
            <v>100</v>
          </cell>
        </row>
        <row r="303">
          <cell r="A303" t="str">
            <v>D012</v>
          </cell>
          <cell r="B303" t="str">
            <v>Aceite de soya</v>
          </cell>
          <cell r="D303">
            <v>0</v>
          </cell>
          <cell r="E303">
            <v>900</v>
          </cell>
          <cell r="F303">
            <v>3700</v>
          </cell>
          <cell r="G303">
            <v>0</v>
          </cell>
          <cell r="H303">
            <v>100</v>
          </cell>
          <cell r="I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14.4</v>
          </cell>
          <cell r="AC303">
            <v>23.3</v>
          </cell>
          <cell r="AD303">
            <v>57.9</v>
          </cell>
          <cell r="AE303">
            <v>0</v>
          </cell>
          <cell r="AF303">
            <v>100</v>
          </cell>
        </row>
        <row r="304">
          <cell r="A304" t="str">
            <v>D013</v>
          </cell>
          <cell r="B304" t="str">
            <v>Aceite, mezcla vegetal</v>
          </cell>
          <cell r="D304">
            <v>0</v>
          </cell>
          <cell r="E304">
            <v>900</v>
          </cell>
          <cell r="F304">
            <v>3700</v>
          </cell>
          <cell r="G304">
            <v>0</v>
          </cell>
          <cell r="H304">
            <v>100</v>
          </cell>
          <cell r="I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1</v>
          </cell>
          <cell r="Q304">
            <v>11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13.4</v>
          </cell>
          <cell r="AC304">
            <v>51.1</v>
          </cell>
          <cell r="AD304">
            <v>31.7</v>
          </cell>
          <cell r="AE304">
            <v>0</v>
          </cell>
          <cell r="AF304">
            <v>100</v>
          </cell>
        </row>
        <row r="305">
          <cell r="A305" t="str">
            <v>D014</v>
          </cell>
          <cell r="B305" t="str">
            <v>Manteca o grasa de cerdo</v>
          </cell>
          <cell r="D305">
            <v>1</v>
          </cell>
          <cell r="E305">
            <v>891</v>
          </cell>
          <cell r="F305">
            <v>3663</v>
          </cell>
          <cell r="G305">
            <v>0</v>
          </cell>
          <cell r="H305">
            <v>99</v>
          </cell>
          <cell r="I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R305">
            <v>0.1</v>
          </cell>
          <cell r="S305">
            <v>157</v>
          </cell>
          <cell r="T305">
            <v>721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39.6</v>
          </cell>
          <cell r="AC305">
            <v>45.1</v>
          </cell>
          <cell r="AD305">
            <v>11.2</v>
          </cell>
          <cell r="AE305">
            <v>95</v>
          </cell>
          <cell r="AF305">
            <v>100</v>
          </cell>
        </row>
        <row r="306">
          <cell r="A306" t="str">
            <v>D015</v>
          </cell>
          <cell r="B306" t="str">
            <v>Mantequilla</v>
          </cell>
          <cell r="D306">
            <v>16.899999999999999</v>
          </cell>
          <cell r="E306">
            <v>743</v>
          </cell>
          <cell r="F306">
            <v>3055</v>
          </cell>
          <cell r="G306">
            <v>0.8</v>
          </cell>
          <cell r="H306">
            <v>82.2</v>
          </cell>
          <cell r="I306">
            <v>0</v>
          </cell>
          <cell r="K306">
            <v>0</v>
          </cell>
          <cell r="L306">
            <v>0.1</v>
          </cell>
          <cell r="M306">
            <v>22</v>
          </cell>
          <cell r="N306">
            <v>0.2</v>
          </cell>
          <cell r="O306">
            <v>223</v>
          </cell>
          <cell r="P306">
            <v>20</v>
          </cell>
          <cell r="Q306">
            <v>38</v>
          </cell>
          <cell r="R306">
            <v>0.1</v>
          </cell>
          <cell r="S306">
            <v>2</v>
          </cell>
          <cell r="T306">
            <v>19</v>
          </cell>
          <cell r="U306">
            <v>0</v>
          </cell>
          <cell r="V306">
            <v>0.01</v>
          </cell>
          <cell r="W306">
            <v>0.1</v>
          </cell>
          <cell r="X306">
            <v>1</v>
          </cell>
          <cell r="Y306">
            <v>0.3</v>
          </cell>
          <cell r="Z306">
            <v>0</v>
          </cell>
          <cell r="AA306">
            <v>1170</v>
          </cell>
          <cell r="AB306">
            <v>52.6</v>
          </cell>
          <cell r="AC306">
            <v>21.4</v>
          </cell>
          <cell r="AD306">
            <v>2.7</v>
          </cell>
          <cell r="AE306">
            <v>214</v>
          </cell>
          <cell r="AF306">
            <v>100</v>
          </cell>
        </row>
        <row r="307">
          <cell r="A307" t="str">
            <v>D016</v>
          </cell>
          <cell r="B307" t="str">
            <v>Mantequilla de maní</v>
          </cell>
          <cell r="D307">
            <v>1.4</v>
          </cell>
          <cell r="E307">
            <v>643</v>
          </cell>
          <cell r="F307">
            <v>2666</v>
          </cell>
          <cell r="G307">
            <v>24.6</v>
          </cell>
          <cell r="H307">
            <v>50</v>
          </cell>
          <cell r="I307">
            <v>20.7</v>
          </cell>
          <cell r="K307">
            <v>5.8</v>
          </cell>
          <cell r="L307">
            <v>3.3</v>
          </cell>
          <cell r="M307">
            <v>34</v>
          </cell>
          <cell r="N307">
            <v>1.7</v>
          </cell>
          <cell r="O307">
            <v>478</v>
          </cell>
          <cell r="P307">
            <v>323</v>
          </cell>
          <cell r="R307">
            <v>2.5</v>
          </cell>
          <cell r="S307">
            <v>162</v>
          </cell>
          <cell r="T307">
            <v>649</v>
          </cell>
          <cell r="U307">
            <v>0.1</v>
          </cell>
          <cell r="V307">
            <v>0.1</v>
          </cell>
          <cell r="W307">
            <v>13.3</v>
          </cell>
          <cell r="X307">
            <v>74</v>
          </cell>
          <cell r="Y307">
            <v>0</v>
          </cell>
          <cell r="Z307">
            <v>0</v>
          </cell>
          <cell r="AA307">
            <v>0</v>
          </cell>
          <cell r="AB307">
            <v>9.6</v>
          </cell>
          <cell r="AC307">
            <v>23.6</v>
          </cell>
          <cell r="AD307">
            <v>14.4</v>
          </cell>
          <cell r="AE307">
            <v>0</v>
          </cell>
          <cell r="AF307">
            <v>100</v>
          </cell>
        </row>
        <row r="308">
          <cell r="A308" t="str">
            <v>D017</v>
          </cell>
          <cell r="B308" t="str">
            <v>Margarina de canola</v>
          </cell>
          <cell r="D308">
            <v>16</v>
          </cell>
          <cell r="E308">
            <v>731</v>
          </cell>
          <cell r="F308">
            <v>3005</v>
          </cell>
          <cell r="G308">
            <v>0.5</v>
          </cell>
          <cell r="H308">
            <v>81</v>
          </cell>
          <cell r="I308">
            <v>0</v>
          </cell>
          <cell r="K308">
            <v>0</v>
          </cell>
          <cell r="L308">
            <v>2.5</v>
          </cell>
          <cell r="M308">
            <v>4</v>
          </cell>
          <cell r="N308">
            <v>0.1</v>
          </cell>
          <cell r="O308">
            <v>742</v>
          </cell>
          <cell r="P308">
            <v>11</v>
          </cell>
          <cell r="R308">
            <v>0</v>
          </cell>
          <cell r="S308">
            <v>1</v>
          </cell>
          <cell r="T308">
            <v>44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819</v>
          </cell>
          <cell r="AB308">
            <v>15.2</v>
          </cell>
          <cell r="AC308">
            <v>31.6</v>
          </cell>
          <cell r="AD308">
            <v>25.9</v>
          </cell>
          <cell r="AE308">
            <v>0</v>
          </cell>
          <cell r="AF308">
            <v>100</v>
          </cell>
        </row>
        <row r="309">
          <cell r="A309" t="str">
            <v>D018</v>
          </cell>
          <cell r="B309" t="str">
            <v>Margarina, con sal</v>
          </cell>
          <cell r="D309">
            <v>15.8</v>
          </cell>
          <cell r="E309">
            <v>732</v>
          </cell>
          <cell r="F309">
            <v>3011</v>
          </cell>
          <cell r="G309">
            <v>0.6</v>
          </cell>
          <cell r="H309">
            <v>81.099999999999994</v>
          </cell>
          <cell r="I309">
            <v>0</v>
          </cell>
          <cell r="K309">
            <v>0</v>
          </cell>
          <cell r="L309">
            <v>2.5</v>
          </cell>
          <cell r="M309">
            <v>14</v>
          </cell>
          <cell r="N309">
            <v>0</v>
          </cell>
          <cell r="O309">
            <v>877</v>
          </cell>
          <cell r="P309">
            <v>14</v>
          </cell>
          <cell r="Q309">
            <v>26</v>
          </cell>
          <cell r="R309">
            <v>0</v>
          </cell>
          <cell r="S309">
            <v>2</v>
          </cell>
          <cell r="T309">
            <v>44</v>
          </cell>
          <cell r="U309">
            <v>0.01</v>
          </cell>
          <cell r="V309">
            <v>0.04</v>
          </cell>
          <cell r="W309">
            <v>0</v>
          </cell>
          <cell r="X309">
            <v>1</v>
          </cell>
          <cell r="Y309">
            <v>0.1</v>
          </cell>
          <cell r="Z309">
            <v>0</v>
          </cell>
          <cell r="AA309">
            <v>819</v>
          </cell>
          <cell r="AB309">
            <v>34.6</v>
          </cell>
          <cell r="AC309">
            <v>45.8</v>
          </cell>
          <cell r="AD309">
            <v>0</v>
          </cell>
          <cell r="AE309">
            <v>0</v>
          </cell>
          <cell r="AF309">
            <v>100</v>
          </cell>
        </row>
        <row r="310">
          <cell r="A310" t="str">
            <v>D019</v>
          </cell>
          <cell r="B310" t="str">
            <v>Margarina, esparcible</v>
          </cell>
          <cell r="D310">
            <v>16</v>
          </cell>
          <cell r="E310">
            <v>731</v>
          </cell>
          <cell r="F310">
            <v>3006</v>
          </cell>
          <cell r="G310">
            <v>0.6</v>
          </cell>
          <cell r="H310">
            <v>81</v>
          </cell>
          <cell r="I310">
            <v>0</v>
          </cell>
          <cell r="K310">
            <v>0</v>
          </cell>
          <cell r="L310">
            <v>2.5</v>
          </cell>
          <cell r="M310">
            <v>3</v>
          </cell>
          <cell r="N310">
            <v>0.1</v>
          </cell>
          <cell r="O310">
            <v>685</v>
          </cell>
          <cell r="P310">
            <v>12</v>
          </cell>
          <cell r="R310">
            <v>0.4</v>
          </cell>
          <cell r="S310">
            <v>1</v>
          </cell>
          <cell r="T310">
            <v>32</v>
          </cell>
          <cell r="U310">
            <v>0</v>
          </cell>
          <cell r="V310">
            <v>0.01</v>
          </cell>
          <cell r="W310">
            <v>0</v>
          </cell>
          <cell r="X310">
            <v>0</v>
          </cell>
          <cell r="Y310">
            <v>0.04</v>
          </cell>
          <cell r="Z310">
            <v>0</v>
          </cell>
          <cell r="AA310">
            <v>819</v>
          </cell>
          <cell r="AB310">
            <v>14.9</v>
          </cell>
          <cell r="AC310">
            <v>38.5</v>
          </cell>
          <cell r="AD310">
            <v>26.4</v>
          </cell>
          <cell r="AE310">
            <v>0</v>
          </cell>
          <cell r="AF310">
            <v>100</v>
          </cell>
        </row>
        <row r="311">
          <cell r="A311" t="str">
            <v>D020</v>
          </cell>
          <cell r="B311" t="str">
            <v>Mayonesa, con sal</v>
          </cell>
          <cell r="D311">
            <v>58.4</v>
          </cell>
          <cell r="E311">
            <v>326</v>
          </cell>
          <cell r="F311">
            <v>1343</v>
          </cell>
          <cell r="G311">
            <v>0.9</v>
          </cell>
          <cell r="H311">
            <v>33.4</v>
          </cell>
          <cell r="I311">
            <v>5.4</v>
          </cell>
          <cell r="K311">
            <v>0</v>
          </cell>
          <cell r="L311">
            <v>1.9</v>
          </cell>
          <cell r="M311">
            <v>14</v>
          </cell>
          <cell r="N311">
            <v>0.2</v>
          </cell>
          <cell r="O311">
            <v>711</v>
          </cell>
          <cell r="P311">
            <v>26</v>
          </cell>
          <cell r="Q311">
            <v>35</v>
          </cell>
          <cell r="R311">
            <v>0.2</v>
          </cell>
          <cell r="S311">
            <v>1</v>
          </cell>
          <cell r="T311">
            <v>18</v>
          </cell>
          <cell r="U311">
            <v>0.01</v>
          </cell>
          <cell r="V311">
            <v>0.04</v>
          </cell>
          <cell r="W311">
            <v>0</v>
          </cell>
          <cell r="X311">
            <v>6</v>
          </cell>
          <cell r="Y311">
            <v>0.24</v>
          </cell>
          <cell r="Z311">
            <v>0</v>
          </cell>
          <cell r="AA311">
            <v>84</v>
          </cell>
          <cell r="AB311">
            <v>4.9000000000000004</v>
          </cell>
          <cell r="AC311">
            <v>9</v>
          </cell>
          <cell r="AD311">
            <v>18</v>
          </cell>
          <cell r="AE311">
            <v>50</v>
          </cell>
          <cell r="AF311">
            <v>100</v>
          </cell>
        </row>
        <row r="312">
          <cell r="A312" t="str">
            <v>E001</v>
          </cell>
          <cell r="B312" t="str">
            <v>Almeja, de agua dule, cruda</v>
          </cell>
          <cell r="D312">
            <v>82.8</v>
          </cell>
          <cell r="E312">
            <v>66</v>
          </cell>
          <cell r="F312">
            <v>278</v>
          </cell>
          <cell r="G312">
            <v>14</v>
          </cell>
          <cell r="H312">
            <v>1</v>
          </cell>
          <cell r="I312">
            <v>0.3</v>
          </cell>
          <cell r="K312">
            <v>0</v>
          </cell>
          <cell r="L312">
            <v>2</v>
          </cell>
          <cell r="M312">
            <v>43</v>
          </cell>
          <cell r="N312">
            <v>1.7</v>
          </cell>
          <cell r="O312">
            <v>46</v>
          </cell>
          <cell r="P312">
            <v>170</v>
          </cell>
          <cell r="Q312">
            <v>160</v>
          </cell>
          <cell r="R312">
            <v>1.3</v>
          </cell>
          <cell r="S312">
            <v>19</v>
          </cell>
          <cell r="T312">
            <v>274</v>
          </cell>
          <cell r="U312">
            <v>0.08</v>
          </cell>
          <cell r="V312">
            <v>0.14000000000000001</v>
          </cell>
          <cell r="W312">
            <v>1.3</v>
          </cell>
          <cell r="X312">
            <v>16</v>
          </cell>
          <cell r="Y312">
            <v>11.28</v>
          </cell>
          <cell r="Z312">
            <v>2</v>
          </cell>
          <cell r="AA312">
            <v>90</v>
          </cell>
          <cell r="AB312">
            <v>0.2</v>
          </cell>
          <cell r="AC312">
            <v>0.1</v>
          </cell>
          <cell r="AD312">
            <v>0.2</v>
          </cell>
          <cell r="AE312">
            <v>30</v>
          </cell>
          <cell r="AF312">
            <v>11</v>
          </cell>
        </row>
        <row r="313">
          <cell r="A313" t="str">
            <v>E002</v>
          </cell>
          <cell r="B313" t="str">
            <v>Arenque, entero, crudo</v>
          </cell>
          <cell r="D313">
            <v>70.3</v>
          </cell>
          <cell r="E313">
            <v>156</v>
          </cell>
          <cell r="F313">
            <v>651</v>
          </cell>
          <cell r="G313">
            <v>17.899999999999999</v>
          </cell>
          <cell r="H313">
            <v>9</v>
          </cell>
          <cell r="I313">
            <v>0.7</v>
          </cell>
          <cell r="K313">
            <v>0</v>
          </cell>
          <cell r="L313">
            <v>2.1</v>
          </cell>
          <cell r="M313">
            <v>57</v>
          </cell>
          <cell r="N313">
            <v>1.1000000000000001</v>
          </cell>
          <cell r="O313">
            <v>80</v>
          </cell>
          <cell r="P313">
            <v>235</v>
          </cell>
          <cell r="Q313">
            <v>29</v>
          </cell>
          <cell r="R313">
            <v>1</v>
          </cell>
          <cell r="S313">
            <v>32</v>
          </cell>
          <cell r="T313">
            <v>326</v>
          </cell>
          <cell r="U313">
            <v>0.09</v>
          </cell>
          <cell r="V313">
            <v>0.24</v>
          </cell>
          <cell r="W313">
            <v>3.6</v>
          </cell>
          <cell r="X313">
            <v>10</v>
          </cell>
          <cell r="Y313">
            <v>13.54</v>
          </cell>
          <cell r="Z313">
            <v>0</v>
          </cell>
          <cell r="AA313">
            <v>32</v>
          </cell>
          <cell r="AB313">
            <v>2</v>
          </cell>
          <cell r="AC313">
            <v>3.7</v>
          </cell>
          <cell r="AD313">
            <v>2.1</v>
          </cell>
          <cell r="AE313">
            <v>60</v>
          </cell>
          <cell r="AF313">
            <v>54</v>
          </cell>
        </row>
        <row r="314">
          <cell r="A314" t="str">
            <v>E003</v>
          </cell>
          <cell r="B314" t="str">
            <v>Atún, enlatado en aceite</v>
          </cell>
          <cell r="D314">
            <v>61.4</v>
          </cell>
          <cell r="E314">
            <v>211</v>
          </cell>
          <cell r="F314">
            <v>881</v>
          </cell>
          <cell r="G314">
            <v>25.5</v>
          </cell>
          <cell r="H314">
            <v>12.1</v>
          </cell>
          <cell r="I314">
            <v>0</v>
          </cell>
          <cell r="K314">
            <v>0</v>
          </cell>
          <cell r="L314">
            <v>1.5</v>
          </cell>
          <cell r="M314">
            <v>8</v>
          </cell>
          <cell r="N314">
            <v>1.5</v>
          </cell>
          <cell r="O314">
            <v>391</v>
          </cell>
          <cell r="P314">
            <v>250</v>
          </cell>
          <cell r="Q314">
            <v>14</v>
          </cell>
          <cell r="R314">
            <v>0.5</v>
          </cell>
          <cell r="S314">
            <v>34</v>
          </cell>
          <cell r="T314">
            <v>212</v>
          </cell>
          <cell r="U314">
            <v>0.02</v>
          </cell>
          <cell r="V314">
            <v>0.08</v>
          </cell>
          <cell r="W314">
            <v>12.3</v>
          </cell>
          <cell r="X314">
            <v>5</v>
          </cell>
          <cell r="Y314">
            <v>2.2000000000000002</v>
          </cell>
          <cell r="Z314">
            <v>0</v>
          </cell>
          <cell r="AA314">
            <v>5</v>
          </cell>
          <cell r="AB314">
            <v>1.8</v>
          </cell>
          <cell r="AC314">
            <v>3.6</v>
          </cell>
          <cell r="AD314">
            <v>5.5</v>
          </cell>
          <cell r="AE314">
            <v>40</v>
          </cell>
          <cell r="AF314">
            <v>100</v>
          </cell>
        </row>
        <row r="315">
          <cell r="A315" t="str">
            <v>E004</v>
          </cell>
          <cell r="B315" t="str">
            <v>Atún, enlatado en agua</v>
          </cell>
          <cell r="D315">
            <v>70</v>
          </cell>
          <cell r="E315">
            <v>127</v>
          </cell>
          <cell r="F315">
            <v>537</v>
          </cell>
          <cell r="G315">
            <v>24.2</v>
          </cell>
          <cell r="H315">
            <v>3</v>
          </cell>
          <cell r="I315">
            <v>0.9</v>
          </cell>
          <cell r="K315">
            <v>0</v>
          </cell>
          <cell r="L315">
            <v>1.9</v>
          </cell>
          <cell r="M315">
            <v>14</v>
          </cell>
          <cell r="N315">
            <v>1</v>
          </cell>
          <cell r="O315">
            <v>377</v>
          </cell>
          <cell r="P315">
            <v>219</v>
          </cell>
          <cell r="Q315">
            <v>13</v>
          </cell>
          <cell r="R315">
            <v>0.5</v>
          </cell>
          <cell r="S315">
            <v>33</v>
          </cell>
          <cell r="T315">
            <v>237</v>
          </cell>
          <cell r="U315">
            <v>0.02</v>
          </cell>
          <cell r="V315">
            <v>0.05</v>
          </cell>
          <cell r="W315">
            <v>5.8</v>
          </cell>
          <cell r="X315">
            <v>2</v>
          </cell>
          <cell r="Y315">
            <v>1.17</v>
          </cell>
          <cell r="Z315">
            <v>0</v>
          </cell>
          <cell r="AA315">
            <v>6</v>
          </cell>
          <cell r="AB315">
            <v>0.8</v>
          </cell>
          <cell r="AC315">
            <v>0.8</v>
          </cell>
          <cell r="AD315">
            <v>1.1000000000000001</v>
          </cell>
          <cell r="AE315">
            <v>42</v>
          </cell>
          <cell r="AF315">
            <v>100</v>
          </cell>
        </row>
        <row r="316">
          <cell r="A316" t="str">
            <v>E005</v>
          </cell>
          <cell r="B316" t="str">
            <v>Bagre, graso, sin cabeza, crudo</v>
          </cell>
          <cell r="C316" t="str">
            <v>Cuerpo sin Cabeza</v>
          </cell>
          <cell r="D316">
            <v>72.5</v>
          </cell>
          <cell r="E316">
            <v>165</v>
          </cell>
          <cell r="F316">
            <v>685</v>
          </cell>
          <cell r="G316">
            <v>15.5</v>
          </cell>
          <cell r="H316">
            <v>11.4</v>
          </cell>
          <cell r="I316">
            <v>0</v>
          </cell>
          <cell r="K316">
            <v>0</v>
          </cell>
          <cell r="L316">
            <v>0.8</v>
          </cell>
          <cell r="M316">
            <v>8</v>
          </cell>
          <cell r="N316">
            <v>0.6</v>
          </cell>
          <cell r="O316">
            <v>98</v>
          </cell>
          <cell r="P316">
            <v>200</v>
          </cell>
          <cell r="R316">
            <v>0.5</v>
          </cell>
          <cell r="S316">
            <v>19</v>
          </cell>
          <cell r="T316">
            <v>302</v>
          </cell>
          <cell r="U316">
            <v>0.02</v>
          </cell>
          <cell r="V316">
            <v>0.1</v>
          </cell>
          <cell r="W316">
            <v>2</v>
          </cell>
          <cell r="X316">
            <v>10</v>
          </cell>
          <cell r="Y316">
            <v>2.88</v>
          </cell>
          <cell r="Z316">
            <v>0</v>
          </cell>
          <cell r="AA316">
            <v>0</v>
          </cell>
          <cell r="AB316">
            <v>1.3</v>
          </cell>
          <cell r="AC316">
            <v>2.6</v>
          </cell>
          <cell r="AD316">
            <v>1.1000000000000001</v>
          </cell>
          <cell r="AE316">
            <v>55</v>
          </cell>
          <cell r="AF316">
            <v>85</v>
          </cell>
        </row>
        <row r="317">
          <cell r="A317" t="str">
            <v>E006</v>
          </cell>
          <cell r="B317" t="str">
            <v>Bagre, magro, entero, cocido, sin sal</v>
          </cell>
          <cell r="D317">
            <v>74.7</v>
          </cell>
          <cell r="E317">
            <v>138</v>
          </cell>
          <cell r="F317">
            <v>576</v>
          </cell>
          <cell r="G317">
            <v>18.2</v>
          </cell>
          <cell r="H317">
            <v>7.2</v>
          </cell>
          <cell r="I317">
            <v>0</v>
          </cell>
          <cell r="K317">
            <v>0</v>
          </cell>
          <cell r="L317">
            <v>1.1000000000000001</v>
          </cell>
          <cell r="M317">
            <v>15</v>
          </cell>
          <cell r="N317">
            <v>0.5</v>
          </cell>
          <cell r="O317">
            <v>101</v>
          </cell>
          <cell r="P317">
            <v>200</v>
          </cell>
          <cell r="Q317">
            <v>100</v>
          </cell>
          <cell r="R317">
            <v>0.6</v>
          </cell>
          <cell r="S317">
            <v>24</v>
          </cell>
          <cell r="T317">
            <v>301</v>
          </cell>
          <cell r="U317">
            <v>0.04</v>
          </cell>
          <cell r="V317">
            <v>0.08</v>
          </cell>
          <cell r="W317">
            <v>2.2999999999999998</v>
          </cell>
          <cell r="X317">
            <v>12</v>
          </cell>
          <cell r="Y317">
            <v>2</v>
          </cell>
          <cell r="Z317">
            <v>0</v>
          </cell>
          <cell r="AA317">
            <v>1</v>
          </cell>
          <cell r="AB317">
            <v>1.6</v>
          </cell>
          <cell r="AC317">
            <v>3.1</v>
          </cell>
          <cell r="AD317">
            <v>1.4</v>
          </cell>
          <cell r="AE317">
            <v>66</v>
          </cell>
          <cell r="AF317">
            <v>66</v>
          </cell>
        </row>
        <row r="318">
          <cell r="A318" t="str">
            <v>E007</v>
          </cell>
          <cell r="B318" t="str">
            <v>Bagre, magro, sin cabeza, crudo</v>
          </cell>
          <cell r="C318" t="str">
            <v>Cuerpo sin Cabeza</v>
          </cell>
          <cell r="D318">
            <v>78.7</v>
          </cell>
          <cell r="E318">
            <v>93</v>
          </cell>
          <cell r="F318">
            <v>390</v>
          </cell>
          <cell r="G318">
            <v>17.5</v>
          </cell>
          <cell r="H318">
            <v>2.4</v>
          </cell>
          <cell r="I318">
            <v>0.2</v>
          </cell>
          <cell r="K318">
            <v>0</v>
          </cell>
          <cell r="L318">
            <v>1.2</v>
          </cell>
          <cell r="M318">
            <v>19</v>
          </cell>
          <cell r="N318">
            <v>1.9</v>
          </cell>
          <cell r="O318">
            <v>83</v>
          </cell>
          <cell r="P318">
            <v>201</v>
          </cell>
          <cell r="Q318">
            <v>90</v>
          </cell>
          <cell r="R318">
            <v>0.6</v>
          </cell>
          <cell r="S318">
            <v>27</v>
          </cell>
          <cell r="T318">
            <v>279</v>
          </cell>
          <cell r="U318">
            <v>0.19</v>
          </cell>
          <cell r="V318">
            <v>0.08</v>
          </cell>
          <cell r="W318">
            <v>2</v>
          </cell>
          <cell r="X318">
            <v>5</v>
          </cell>
          <cell r="Y318">
            <v>2.09</v>
          </cell>
          <cell r="Z318">
            <v>0</v>
          </cell>
          <cell r="AA318">
            <v>15</v>
          </cell>
          <cell r="AB318">
            <v>0.4</v>
          </cell>
          <cell r="AC318">
            <v>0.8</v>
          </cell>
          <cell r="AD318">
            <v>0.8</v>
          </cell>
          <cell r="AE318">
            <v>46</v>
          </cell>
          <cell r="AF318">
            <v>92</v>
          </cell>
        </row>
        <row r="319">
          <cell r="A319" t="str">
            <v>E008</v>
          </cell>
          <cell r="B319" t="str">
            <v>Bagre, semigraso, sin cabeza, crudo</v>
          </cell>
          <cell r="C319" t="str">
            <v>Cuerpo sin Cabeza</v>
          </cell>
          <cell r="D319">
            <v>76.900000000000006</v>
          </cell>
          <cell r="E319">
            <v>118</v>
          </cell>
          <cell r="F319">
            <v>494</v>
          </cell>
          <cell r="G319">
            <v>15.5</v>
          </cell>
          <cell r="H319">
            <v>5.9</v>
          </cell>
          <cell r="I319">
            <v>0.7</v>
          </cell>
          <cell r="K319">
            <v>0</v>
          </cell>
          <cell r="L319">
            <v>1</v>
          </cell>
          <cell r="M319">
            <v>8</v>
          </cell>
          <cell r="N319">
            <v>0.2</v>
          </cell>
          <cell r="O319">
            <v>98</v>
          </cell>
          <cell r="P319">
            <v>204</v>
          </cell>
          <cell r="R319">
            <v>0.5</v>
          </cell>
          <cell r="S319">
            <v>19</v>
          </cell>
          <cell r="T319">
            <v>302</v>
          </cell>
          <cell r="U319">
            <v>0.02</v>
          </cell>
          <cell r="V319">
            <v>0.08</v>
          </cell>
          <cell r="W319">
            <v>2.1</v>
          </cell>
          <cell r="X319">
            <v>10</v>
          </cell>
          <cell r="Y319">
            <v>2.88</v>
          </cell>
          <cell r="Z319">
            <v>0</v>
          </cell>
          <cell r="AA319">
            <v>0</v>
          </cell>
          <cell r="AB319">
            <v>1.3</v>
          </cell>
          <cell r="AC319">
            <v>2.6</v>
          </cell>
          <cell r="AD319">
            <v>1.1000000000000001</v>
          </cell>
          <cell r="AE319">
            <v>55</v>
          </cell>
          <cell r="AF319">
            <v>92</v>
          </cell>
        </row>
        <row r="320">
          <cell r="A320" t="str">
            <v>E009</v>
          </cell>
          <cell r="B320" t="str">
            <v>Bocachico, entero, cocido, sin sal</v>
          </cell>
          <cell r="D320">
            <v>72.3</v>
          </cell>
          <cell r="E320">
            <v>138</v>
          </cell>
          <cell r="F320">
            <v>578</v>
          </cell>
          <cell r="G320">
            <v>20.100000000000001</v>
          </cell>
          <cell r="H320">
            <v>6.4</v>
          </cell>
          <cell r="I320">
            <v>0</v>
          </cell>
          <cell r="K320">
            <v>0</v>
          </cell>
          <cell r="L320">
            <v>1.2</v>
          </cell>
          <cell r="M320">
            <v>76</v>
          </cell>
          <cell r="N320">
            <v>0.9</v>
          </cell>
          <cell r="O320">
            <v>97</v>
          </cell>
          <cell r="P320">
            <v>166</v>
          </cell>
          <cell r="R320">
            <v>0.8</v>
          </cell>
          <cell r="S320">
            <v>22</v>
          </cell>
          <cell r="T320">
            <v>266</v>
          </cell>
          <cell r="U320">
            <v>0.06</v>
          </cell>
          <cell r="V320">
            <v>0.13</v>
          </cell>
          <cell r="W320">
            <v>24.5</v>
          </cell>
          <cell r="AA320">
            <v>88</v>
          </cell>
          <cell r="AB320">
            <v>3.2</v>
          </cell>
          <cell r="AC320">
            <v>1.3</v>
          </cell>
          <cell r="AD320">
            <v>0.7</v>
          </cell>
          <cell r="AE320">
            <v>105</v>
          </cell>
          <cell r="AF320">
            <v>51</v>
          </cell>
        </row>
        <row r="321">
          <cell r="A321" t="str">
            <v>E010</v>
          </cell>
          <cell r="B321" t="str">
            <v>Bocachico, sin cabeza, crudo</v>
          </cell>
          <cell r="C321" t="str">
            <v>Cuerpo sin Cabeza</v>
          </cell>
          <cell r="D321">
            <v>76.599999999999994</v>
          </cell>
          <cell r="E321">
            <v>96</v>
          </cell>
          <cell r="F321">
            <v>408</v>
          </cell>
          <cell r="G321">
            <v>20.2</v>
          </cell>
          <cell r="H321">
            <v>1.5</v>
          </cell>
          <cell r="I321">
            <v>0.5</v>
          </cell>
          <cell r="K321">
            <v>0</v>
          </cell>
          <cell r="L321">
            <v>1.2</v>
          </cell>
          <cell r="M321">
            <v>24</v>
          </cell>
          <cell r="N321">
            <v>2.1</v>
          </cell>
          <cell r="P321">
            <v>255</v>
          </cell>
          <cell r="V321">
            <v>0.08</v>
          </cell>
          <cell r="W321">
            <v>3</v>
          </cell>
          <cell r="AF321">
            <v>64</v>
          </cell>
        </row>
        <row r="322">
          <cell r="A322" t="str">
            <v>E011</v>
          </cell>
          <cell r="B322" t="str">
            <v>Bocachico, sin cabeza, salado, crudo</v>
          </cell>
          <cell r="C322" t="str">
            <v>Cuerpo sin Cabeza</v>
          </cell>
          <cell r="D322">
            <v>78.8</v>
          </cell>
          <cell r="E322">
            <v>126</v>
          </cell>
          <cell r="F322">
            <v>526</v>
          </cell>
          <cell r="G322">
            <v>17</v>
          </cell>
          <cell r="H322">
            <v>6.4</v>
          </cell>
          <cell r="I322">
            <v>0</v>
          </cell>
          <cell r="K322">
            <v>0</v>
          </cell>
          <cell r="L322">
            <v>1.1000000000000001</v>
          </cell>
          <cell r="M322">
            <v>50</v>
          </cell>
          <cell r="N322">
            <v>2.5</v>
          </cell>
          <cell r="P322">
            <v>200</v>
          </cell>
          <cell r="V322">
            <v>0.08</v>
          </cell>
          <cell r="W322">
            <v>3</v>
          </cell>
          <cell r="AF322">
            <v>70</v>
          </cell>
        </row>
        <row r="323">
          <cell r="A323" t="str">
            <v>E012</v>
          </cell>
          <cell r="B323" t="str">
            <v>Bonito, sin cabeza, crudo</v>
          </cell>
          <cell r="C323" t="str">
            <v>Cuerpo sin Cabeza</v>
          </cell>
          <cell r="D323">
            <v>70.599999999999994</v>
          </cell>
          <cell r="E323">
            <v>134</v>
          </cell>
          <cell r="F323">
            <v>564</v>
          </cell>
          <cell r="G323">
            <v>24</v>
          </cell>
          <cell r="H323">
            <v>4.2</v>
          </cell>
          <cell r="I323">
            <v>0</v>
          </cell>
          <cell r="K323">
            <v>0</v>
          </cell>
          <cell r="L323">
            <v>1.2</v>
          </cell>
          <cell r="M323">
            <v>27</v>
          </cell>
          <cell r="N323">
            <v>3.1</v>
          </cell>
          <cell r="O323">
            <v>40</v>
          </cell>
          <cell r="P323">
            <v>258</v>
          </cell>
          <cell r="R323">
            <v>0.3</v>
          </cell>
          <cell r="T323">
            <v>293</v>
          </cell>
          <cell r="U323">
            <v>0.02</v>
          </cell>
          <cell r="V323">
            <v>0.06</v>
          </cell>
          <cell r="W323">
            <v>12.8</v>
          </cell>
          <cell r="Y323">
            <v>0</v>
          </cell>
          <cell r="Z323">
            <v>0</v>
          </cell>
          <cell r="AB323">
            <v>0</v>
          </cell>
          <cell r="AC323">
            <v>0</v>
          </cell>
          <cell r="AD323">
            <v>0</v>
          </cell>
          <cell r="AF323">
            <v>51</v>
          </cell>
        </row>
        <row r="324">
          <cell r="A324" t="str">
            <v>E013</v>
          </cell>
          <cell r="B324" t="str">
            <v>Cachama, entera, frita, con sal</v>
          </cell>
          <cell r="D324">
            <v>61.1</v>
          </cell>
          <cell r="E324">
            <v>254</v>
          </cell>
          <cell r="F324">
            <v>1058</v>
          </cell>
          <cell r="G324">
            <v>27</v>
          </cell>
          <cell r="H324">
            <v>16.2</v>
          </cell>
          <cell r="I324">
            <v>0</v>
          </cell>
          <cell r="K324">
            <v>0</v>
          </cell>
          <cell r="L324">
            <v>2.2000000000000002</v>
          </cell>
          <cell r="M324">
            <v>21</v>
          </cell>
          <cell r="N324">
            <v>1.2</v>
          </cell>
          <cell r="O324">
            <v>610</v>
          </cell>
          <cell r="P324">
            <v>229</v>
          </cell>
          <cell r="R324">
            <v>0.5</v>
          </cell>
          <cell r="S324">
            <v>36</v>
          </cell>
          <cell r="T324">
            <v>460</v>
          </cell>
          <cell r="U324">
            <v>0.04</v>
          </cell>
          <cell r="V324">
            <v>0.12</v>
          </cell>
          <cell r="W324">
            <v>51.8</v>
          </cell>
          <cell r="AA324">
            <v>8</v>
          </cell>
          <cell r="AB324">
            <v>10</v>
          </cell>
          <cell r="AC324">
            <v>5.8</v>
          </cell>
          <cell r="AD324">
            <v>0.4</v>
          </cell>
          <cell r="AE324">
            <v>152</v>
          </cell>
          <cell r="AF324">
            <v>83</v>
          </cell>
        </row>
        <row r="325">
          <cell r="A325" t="str">
            <v>E014</v>
          </cell>
          <cell r="B325" t="str">
            <v>Cachama, sin cabeza, cruda</v>
          </cell>
          <cell r="C325" t="str">
            <v>Cuerpo sin Cabeza</v>
          </cell>
          <cell r="D325">
            <v>77</v>
          </cell>
          <cell r="E325">
            <v>106</v>
          </cell>
          <cell r="F325">
            <v>447</v>
          </cell>
          <cell r="G325">
            <v>18.100000000000001</v>
          </cell>
          <cell r="H325">
            <v>3.8</v>
          </cell>
          <cell r="I325">
            <v>0</v>
          </cell>
          <cell r="K325">
            <v>0</v>
          </cell>
          <cell r="L325">
            <v>1.1000000000000001</v>
          </cell>
          <cell r="M325">
            <v>18</v>
          </cell>
          <cell r="N325">
            <v>1.4</v>
          </cell>
          <cell r="P325">
            <v>203</v>
          </cell>
          <cell r="AF325">
            <v>78</v>
          </cell>
        </row>
        <row r="326">
          <cell r="A326" t="str">
            <v>E015</v>
          </cell>
          <cell r="B326" t="str">
            <v>Calamar, crudo</v>
          </cell>
          <cell r="D326">
            <v>80.5</v>
          </cell>
          <cell r="E326">
            <v>79</v>
          </cell>
          <cell r="F326">
            <v>336</v>
          </cell>
          <cell r="G326">
            <v>16.399999999999999</v>
          </cell>
          <cell r="H326">
            <v>1.5</v>
          </cell>
          <cell r="I326">
            <v>0.1</v>
          </cell>
          <cell r="K326">
            <v>0</v>
          </cell>
          <cell r="L326">
            <v>1.5</v>
          </cell>
          <cell r="M326">
            <v>32</v>
          </cell>
          <cell r="N326">
            <v>0.7</v>
          </cell>
          <cell r="O326">
            <v>44</v>
          </cell>
          <cell r="P326">
            <v>148</v>
          </cell>
          <cell r="Q326">
            <v>20</v>
          </cell>
          <cell r="R326">
            <v>1.5</v>
          </cell>
          <cell r="S326">
            <v>33</v>
          </cell>
          <cell r="T326">
            <v>246</v>
          </cell>
          <cell r="U326">
            <v>0.02</v>
          </cell>
          <cell r="V326">
            <v>0.41</v>
          </cell>
          <cell r="W326">
            <v>2.2000000000000002</v>
          </cell>
          <cell r="X326">
            <v>5</v>
          </cell>
          <cell r="Y326">
            <v>1.3</v>
          </cell>
          <cell r="Z326">
            <v>0</v>
          </cell>
          <cell r="AA326">
            <v>10</v>
          </cell>
          <cell r="AB326">
            <v>0.4</v>
          </cell>
          <cell r="AC326">
            <v>0.1</v>
          </cell>
          <cell r="AD326">
            <v>0.5</v>
          </cell>
          <cell r="AE326">
            <v>233</v>
          </cell>
          <cell r="AF326">
            <v>70</v>
          </cell>
        </row>
        <row r="327">
          <cell r="A327" t="str">
            <v>E016</v>
          </cell>
          <cell r="B327" t="str">
            <v>Camarón, cocido, sin sal</v>
          </cell>
          <cell r="D327">
            <v>74</v>
          </cell>
          <cell r="E327">
            <v>103</v>
          </cell>
          <cell r="F327">
            <v>436</v>
          </cell>
          <cell r="G327">
            <v>23.5</v>
          </cell>
          <cell r="H327">
            <v>1</v>
          </cell>
          <cell r="I327">
            <v>0</v>
          </cell>
          <cell r="K327">
            <v>0</v>
          </cell>
          <cell r="L327">
            <v>1.5</v>
          </cell>
          <cell r="M327">
            <v>90</v>
          </cell>
          <cell r="N327">
            <v>3</v>
          </cell>
          <cell r="O327">
            <v>223</v>
          </cell>
          <cell r="P327">
            <v>257</v>
          </cell>
          <cell r="Q327">
            <v>100</v>
          </cell>
          <cell r="R327">
            <v>1.6</v>
          </cell>
          <cell r="S327">
            <v>36</v>
          </cell>
          <cell r="T327">
            <v>182</v>
          </cell>
          <cell r="U327">
            <v>0.01</v>
          </cell>
          <cell r="V327">
            <v>0.03</v>
          </cell>
          <cell r="W327">
            <v>2</v>
          </cell>
          <cell r="X327">
            <v>4</v>
          </cell>
          <cell r="Y327">
            <v>1.49</v>
          </cell>
          <cell r="Z327">
            <v>0</v>
          </cell>
          <cell r="AA327">
            <v>68</v>
          </cell>
          <cell r="AB327">
            <v>0.3</v>
          </cell>
          <cell r="AC327">
            <v>0.2</v>
          </cell>
          <cell r="AD327">
            <v>0.4</v>
          </cell>
          <cell r="AE327">
            <v>205</v>
          </cell>
          <cell r="AF327">
            <v>83</v>
          </cell>
        </row>
        <row r="328">
          <cell r="A328" t="str">
            <v>E017</v>
          </cell>
          <cell r="B328" t="str">
            <v>Camarón, crudo</v>
          </cell>
          <cell r="D328">
            <v>76.599999999999994</v>
          </cell>
          <cell r="E328">
            <v>94</v>
          </cell>
          <cell r="F328">
            <v>400</v>
          </cell>
          <cell r="G328">
            <v>20.3</v>
          </cell>
          <cell r="H328">
            <v>1.2</v>
          </cell>
          <cell r="I328">
            <v>0.5</v>
          </cell>
          <cell r="K328">
            <v>0</v>
          </cell>
          <cell r="L328">
            <v>1.4</v>
          </cell>
          <cell r="M328">
            <v>82</v>
          </cell>
          <cell r="N328">
            <v>2.5</v>
          </cell>
          <cell r="O328">
            <v>163</v>
          </cell>
          <cell r="P328">
            <v>196</v>
          </cell>
          <cell r="Q328">
            <v>90</v>
          </cell>
          <cell r="R328">
            <v>1.3</v>
          </cell>
          <cell r="S328">
            <v>36</v>
          </cell>
          <cell r="T328">
            <v>181</v>
          </cell>
          <cell r="U328">
            <v>0.03</v>
          </cell>
          <cell r="V328">
            <v>0.02</v>
          </cell>
          <cell r="W328">
            <v>2.2000000000000002</v>
          </cell>
          <cell r="X328">
            <v>12</v>
          </cell>
          <cell r="Y328">
            <v>1.24</v>
          </cell>
          <cell r="Z328">
            <v>0</v>
          </cell>
          <cell r="AA328">
            <v>54</v>
          </cell>
          <cell r="AB328">
            <v>0.3</v>
          </cell>
          <cell r="AC328">
            <v>0.2</v>
          </cell>
          <cell r="AD328">
            <v>0.6</v>
          </cell>
          <cell r="AE328">
            <v>145</v>
          </cell>
          <cell r="AF328">
            <v>87</v>
          </cell>
        </row>
        <row r="329">
          <cell r="A329" t="str">
            <v>E018</v>
          </cell>
          <cell r="B329" t="str">
            <v>Cangrejo, crudo</v>
          </cell>
          <cell r="D329">
            <v>79.7</v>
          </cell>
          <cell r="E329">
            <v>84</v>
          </cell>
          <cell r="F329">
            <v>353</v>
          </cell>
          <cell r="G329">
            <v>17.3</v>
          </cell>
          <cell r="H329">
            <v>1.6</v>
          </cell>
          <cell r="I329">
            <v>0</v>
          </cell>
          <cell r="K329">
            <v>0</v>
          </cell>
          <cell r="L329">
            <v>1.6</v>
          </cell>
          <cell r="M329">
            <v>75</v>
          </cell>
          <cell r="N329">
            <v>0.5</v>
          </cell>
          <cell r="O329">
            <v>423</v>
          </cell>
          <cell r="P329">
            <v>180</v>
          </cell>
          <cell r="Q329">
            <v>37</v>
          </cell>
          <cell r="R329">
            <v>3.3</v>
          </cell>
          <cell r="S329">
            <v>36</v>
          </cell>
          <cell r="T329">
            <v>208</v>
          </cell>
          <cell r="U329">
            <v>0.14000000000000001</v>
          </cell>
          <cell r="V329">
            <v>0.06</v>
          </cell>
          <cell r="W329">
            <v>1.6</v>
          </cell>
          <cell r="X329">
            <v>10</v>
          </cell>
          <cell r="Y329">
            <v>1.1499999999999999</v>
          </cell>
          <cell r="Z329">
            <v>0</v>
          </cell>
          <cell r="AA329">
            <v>1</v>
          </cell>
          <cell r="AB329">
            <v>0.2</v>
          </cell>
          <cell r="AC329">
            <v>0.3</v>
          </cell>
          <cell r="AD329">
            <v>0.5</v>
          </cell>
          <cell r="AE329">
            <v>139</v>
          </cell>
          <cell r="AF329">
            <v>30</v>
          </cell>
        </row>
        <row r="330">
          <cell r="A330" t="str">
            <v>E019</v>
          </cell>
          <cell r="B330" t="str">
            <v>Caracol de mar, crudo</v>
          </cell>
          <cell r="D330">
            <v>68.3</v>
          </cell>
          <cell r="E330">
            <v>123</v>
          </cell>
          <cell r="F330">
            <v>519</v>
          </cell>
          <cell r="G330">
            <v>23.8</v>
          </cell>
          <cell r="H330">
            <v>1.4</v>
          </cell>
          <cell r="I330">
            <v>3.7</v>
          </cell>
          <cell r="K330">
            <v>0</v>
          </cell>
          <cell r="L330">
            <v>2.8</v>
          </cell>
          <cell r="M330">
            <v>10</v>
          </cell>
          <cell r="N330">
            <v>3.5</v>
          </cell>
          <cell r="O330">
            <v>70</v>
          </cell>
          <cell r="P330">
            <v>272</v>
          </cell>
          <cell r="R330">
            <v>1</v>
          </cell>
          <cell r="S330">
            <v>250</v>
          </cell>
          <cell r="T330">
            <v>382</v>
          </cell>
          <cell r="U330">
            <v>0.01</v>
          </cell>
          <cell r="V330">
            <v>0.12</v>
          </cell>
          <cell r="W330">
            <v>1.4</v>
          </cell>
          <cell r="X330">
            <v>6</v>
          </cell>
          <cell r="Y330">
            <v>0.5</v>
          </cell>
          <cell r="Z330">
            <v>0</v>
          </cell>
          <cell r="AA330">
            <v>26</v>
          </cell>
          <cell r="AB330">
            <v>0</v>
          </cell>
          <cell r="AC330">
            <v>0</v>
          </cell>
          <cell r="AD330">
            <v>0</v>
          </cell>
          <cell r="AE330">
            <v>65</v>
          </cell>
          <cell r="AF330">
            <v>100</v>
          </cell>
        </row>
        <row r="331">
          <cell r="A331" t="str">
            <v>E020</v>
          </cell>
          <cell r="B331" t="str">
            <v>Carite, entero, crudo</v>
          </cell>
          <cell r="D331">
            <v>76.3</v>
          </cell>
          <cell r="E331">
            <v>106</v>
          </cell>
          <cell r="F331">
            <v>445</v>
          </cell>
          <cell r="G331">
            <v>18.600000000000001</v>
          </cell>
          <cell r="H331">
            <v>3.5</v>
          </cell>
          <cell r="I331">
            <v>0.1</v>
          </cell>
          <cell r="K331">
            <v>0</v>
          </cell>
          <cell r="L331">
            <v>1.5</v>
          </cell>
          <cell r="M331">
            <v>19</v>
          </cell>
          <cell r="N331">
            <v>0.3</v>
          </cell>
          <cell r="O331">
            <v>65</v>
          </cell>
          <cell r="P331">
            <v>257</v>
          </cell>
          <cell r="Q331">
            <v>40</v>
          </cell>
          <cell r="R331">
            <v>0.4</v>
          </cell>
          <cell r="S331">
            <v>24</v>
          </cell>
          <cell r="T331">
            <v>435</v>
          </cell>
          <cell r="U331">
            <v>0.06</v>
          </cell>
          <cell r="V331">
            <v>0.05</v>
          </cell>
          <cell r="W331">
            <v>6.4</v>
          </cell>
          <cell r="X331">
            <v>9</v>
          </cell>
          <cell r="Y331">
            <v>1.04</v>
          </cell>
          <cell r="Z331">
            <v>0</v>
          </cell>
          <cell r="AA331">
            <v>20</v>
          </cell>
          <cell r="AB331">
            <v>0.3</v>
          </cell>
          <cell r="AC331">
            <v>0.5</v>
          </cell>
          <cell r="AD331">
            <v>0.4</v>
          </cell>
          <cell r="AE331">
            <v>49</v>
          </cell>
          <cell r="AF331">
            <v>80</v>
          </cell>
        </row>
        <row r="332">
          <cell r="A332" t="str">
            <v>E021</v>
          </cell>
          <cell r="B332" t="str">
            <v>Corvina, de mar, filete, crudo</v>
          </cell>
          <cell r="C332" t="str">
            <v>Filete</v>
          </cell>
          <cell r="D332">
            <v>78</v>
          </cell>
          <cell r="E332">
            <v>100</v>
          </cell>
          <cell r="F332">
            <v>420</v>
          </cell>
          <cell r="G332">
            <v>17.8</v>
          </cell>
          <cell r="H332">
            <v>3.2</v>
          </cell>
          <cell r="I332">
            <v>0</v>
          </cell>
          <cell r="K332">
            <v>0</v>
          </cell>
          <cell r="L332">
            <v>1</v>
          </cell>
          <cell r="M332">
            <v>15</v>
          </cell>
          <cell r="N332">
            <v>0.4</v>
          </cell>
          <cell r="O332">
            <v>56</v>
          </cell>
          <cell r="P332">
            <v>208</v>
          </cell>
          <cell r="R332">
            <v>0.4</v>
          </cell>
          <cell r="S332">
            <v>40</v>
          </cell>
          <cell r="T332">
            <v>345</v>
          </cell>
          <cell r="U332">
            <v>0.08</v>
          </cell>
          <cell r="V332">
            <v>0.09</v>
          </cell>
          <cell r="W332">
            <v>4.2</v>
          </cell>
          <cell r="X332">
            <v>15</v>
          </cell>
          <cell r="Y332">
            <v>2.5</v>
          </cell>
          <cell r="Z332">
            <v>0</v>
          </cell>
          <cell r="AA332">
            <v>18</v>
          </cell>
          <cell r="AB332">
            <v>1.1000000000000001</v>
          </cell>
          <cell r="AC332">
            <v>1.1000000000000001</v>
          </cell>
          <cell r="AD332">
            <v>0.5</v>
          </cell>
          <cell r="AE332">
            <v>61</v>
          </cell>
          <cell r="AF332">
            <v>100</v>
          </cell>
        </row>
        <row r="333">
          <cell r="A333" t="str">
            <v>E022</v>
          </cell>
          <cell r="B333" t="str">
            <v>Jaiba o cangrejo azul, cocida, sin sal</v>
          </cell>
          <cell r="D333">
            <v>77.900000000000006</v>
          </cell>
          <cell r="E333">
            <v>87</v>
          </cell>
          <cell r="F333">
            <v>367</v>
          </cell>
          <cell r="G333">
            <v>19.100000000000001</v>
          </cell>
          <cell r="H333">
            <v>1.1000000000000001</v>
          </cell>
          <cell r="I333">
            <v>0.1</v>
          </cell>
          <cell r="K333">
            <v>0</v>
          </cell>
          <cell r="L333">
            <v>1.8</v>
          </cell>
          <cell r="M333">
            <v>89</v>
          </cell>
          <cell r="N333">
            <v>0.7</v>
          </cell>
          <cell r="O333">
            <v>293</v>
          </cell>
          <cell r="P333">
            <v>229</v>
          </cell>
          <cell r="Q333">
            <v>40</v>
          </cell>
          <cell r="R333">
            <v>3.6</v>
          </cell>
          <cell r="S333">
            <v>34</v>
          </cell>
          <cell r="T333">
            <v>329</v>
          </cell>
          <cell r="U333">
            <v>0.08</v>
          </cell>
          <cell r="V333">
            <v>0.04</v>
          </cell>
          <cell r="W333">
            <v>2.7</v>
          </cell>
          <cell r="X333">
            <v>44</v>
          </cell>
          <cell r="Y333">
            <v>9</v>
          </cell>
          <cell r="Z333">
            <v>3</v>
          </cell>
          <cell r="AA333">
            <v>2</v>
          </cell>
          <cell r="AB333">
            <v>0.2</v>
          </cell>
          <cell r="AC333">
            <v>0.2</v>
          </cell>
          <cell r="AD333">
            <v>0.4</v>
          </cell>
          <cell r="AE333">
            <v>78</v>
          </cell>
          <cell r="AF333">
            <v>100</v>
          </cell>
        </row>
        <row r="334">
          <cell r="A334" t="str">
            <v>E023</v>
          </cell>
          <cell r="B334" t="str">
            <v>Langosta, cruda</v>
          </cell>
          <cell r="D334">
            <v>79.7</v>
          </cell>
          <cell r="E334">
            <v>82</v>
          </cell>
          <cell r="F334">
            <v>346</v>
          </cell>
          <cell r="G334">
            <v>16.2</v>
          </cell>
          <cell r="H334">
            <v>1.9</v>
          </cell>
          <cell r="I334">
            <v>0</v>
          </cell>
          <cell r="K334">
            <v>0</v>
          </cell>
          <cell r="L334">
            <v>2.2000000000000002</v>
          </cell>
          <cell r="M334">
            <v>61</v>
          </cell>
          <cell r="N334">
            <v>0.6</v>
          </cell>
          <cell r="O334">
            <v>423</v>
          </cell>
          <cell r="P334">
            <v>180</v>
          </cell>
          <cell r="Q334">
            <v>37</v>
          </cell>
          <cell r="R334">
            <v>2.8</v>
          </cell>
          <cell r="S334">
            <v>37</v>
          </cell>
          <cell r="T334">
            <v>206</v>
          </cell>
          <cell r="U334">
            <v>0.13</v>
          </cell>
          <cell r="V334">
            <v>0.06</v>
          </cell>
          <cell r="W334">
            <v>1.9</v>
          </cell>
          <cell r="X334">
            <v>10</v>
          </cell>
          <cell r="Y334">
            <v>1.1299999999999999</v>
          </cell>
          <cell r="Z334">
            <v>0</v>
          </cell>
          <cell r="AA334">
            <v>1</v>
          </cell>
          <cell r="AB334">
            <v>0.2</v>
          </cell>
          <cell r="AC334">
            <v>0.3</v>
          </cell>
          <cell r="AD334">
            <v>0.4</v>
          </cell>
          <cell r="AE334">
            <v>127</v>
          </cell>
          <cell r="AF334">
            <v>35</v>
          </cell>
        </row>
        <row r="335">
          <cell r="A335" t="str">
            <v>E024</v>
          </cell>
          <cell r="B335" t="str">
            <v>Langostino, crudo</v>
          </cell>
          <cell r="D335">
            <v>82.5</v>
          </cell>
          <cell r="E335">
            <v>71</v>
          </cell>
          <cell r="F335">
            <v>300</v>
          </cell>
          <cell r="G335">
            <v>14.6</v>
          </cell>
          <cell r="H335">
            <v>1.4</v>
          </cell>
          <cell r="I335">
            <v>0</v>
          </cell>
          <cell r="K335">
            <v>0</v>
          </cell>
          <cell r="L335">
            <v>1.5</v>
          </cell>
          <cell r="M335">
            <v>52</v>
          </cell>
          <cell r="N335">
            <v>0.9</v>
          </cell>
          <cell r="O335">
            <v>531</v>
          </cell>
          <cell r="P335">
            <v>252</v>
          </cell>
          <cell r="Q335">
            <v>21</v>
          </cell>
          <cell r="R335">
            <v>1.2</v>
          </cell>
          <cell r="S335">
            <v>26</v>
          </cell>
          <cell r="T335">
            <v>300</v>
          </cell>
          <cell r="U335">
            <v>0.02</v>
          </cell>
          <cell r="V335">
            <v>0.02</v>
          </cell>
          <cell r="W335">
            <v>2</v>
          </cell>
          <cell r="X335">
            <v>30</v>
          </cell>
          <cell r="Y335">
            <v>1.66</v>
          </cell>
          <cell r="Z335">
            <v>0</v>
          </cell>
          <cell r="AA335">
            <v>30</v>
          </cell>
          <cell r="AB335">
            <v>0.3</v>
          </cell>
          <cell r="AC335">
            <v>0.4</v>
          </cell>
          <cell r="AD335">
            <v>0.3</v>
          </cell>
          <cell r="AE335">
            <v>158</v>
          </cell>
          <cell r="AF335">
            <v>47</v>
          </cell>
        </row>
        <row r="336">
          <cell r="A336" t="str">
            <v>E025</v>
          </cell>
          <cell r="B336" t="str">
            <v>Lenguado, entero, crudo</v>
          </cell>
          <cell r="D336">
            <v>80.2</v>
          </cell>
          <cell r="E336">
            <v>81</v>
          </cell>
          <cell r="F336">
            <v>341</v>
          </cell>
          <cell r="G336">
            <v>16.7</v>
          </cell>
          <cell r="H336">
            <v>1.4</v>
          </cell>
          <cell r="I336">
            <v>0.3</v>
          </cell>
          <cell r="K336">
            <v>0</v>
          </cell>
          <cell r="L336">
            <v>1.4</v>
          </cell>
          <cell r="M336">
            <v>19</v>
          </cell>
          <cell r="N336">
            <v>0.3</v>
          </cell>
          <cell r="O336">
            <v>119</v>
          </cell>
          <cell r="P336">
            <v>181</v>
          </cell>
          <cell r="Q336">
            <v>33</v>
          </cell>
          <cell r="R336">
            <v>0.5</v>
          </cell>
          <cell r="S336">
            <v>22</v>
          </cell>
          <cell r="T336">
            <v>278</v>
          </cell>
          <cell r="U336">
            <v>0.09</v>
          </cell>
          <cell r="V336">
            <v>0.18</v>
          </cell>
          <cell r="W336">
            <v>3.2</v>
          </cell>
          <cell r="X336">
            <v>11</v>
          </cell>
          <cell r="Y336">
            <v>1</v>
          </cell>
          <cell r="Z336">
            <v>0</v>
          </cell>
          <cell r="AA336">
            <v>10</v>
          </cell>
          <cell r="AB336">
            <v>0.3</v>
          </cell>
          <cell r="AC336">
            <v>0.2</v>
          </cell>
          <cell r="AD336">
            <v>0.3</v>
          </cell>
          <cell r="AE336">
            <v>48</v>
          </cell>
          <cell r="AF336">
            <v>80</v>
          </cell>
        </row>
        <row r="337">
          <cell r="A337" t="str">
            <v>E026</v>
          </cell>
          <cell r="B337" t="str">
            <v>Lisa, sin cabeza, cruda</v>
          </cell>
          <cell r="C337" t="str">
            <v>Cuerpo sin Cabeza</v>
          </cell>
          <cell r="D337">
            <v>76.599999999999994</v>
          </cell>
          <cell r="E337">
            <v>105</v>
          </cell>
          <cell r="F337">
            <v>442</v>
          </cell>
          <cell r="G337">
            <v>18</v>
          </cell>
          <cell r="H337">
            <v>3.4</v>
          </cell>
          <cell r="I337">
            <v>0.6</v>
          </cell>
          <cell r="K337">
            <v>0</v>
          </cell>
          <cell r="L337">
            <v>1.4</v>
          </cell>
          <cell r="M337">
            <v>34</v>
          </cell>
          <cell r="N337">
            <v>1.2</v>
          </cell>
          <cell r="O337">
            <v>65</v>
          </cell>
          <cell r="P337">
            <v>199</v>
          </cell>
          <cell r="Q337">
            <v>330</v>
          </cell>
          <cell r="R337">
            <v>0.7</v>
          </cell>
          <cell r="S337">
            <v>29</v>
          </cell>
          <cell r="T337">
            <v>376</v>
          </cell>
          <cell r="U337">
            <v>0.05</v>
          </cell>
          <cell r="V337">
            <v>0.11</v>
          </cell>
          <cell r="W337">
            <v>4.8</v>
          </cell>
          <cell r="X337">
            <v>9</v>
          </cell>
          <cell r="Y337">
            <v>0.22</v>
          </cell>
          <cell r="Z337">
            <v>0</v>
          </cell>
          <cell r="AA337">
            <v>37</v>
          </cell>
          <cell r="AB337">
            <v>1.1000000000000001</v>
          </cell>
          <cell r="AC337">
            <v>1</v>
          </cell>
          <cell r="AD337">
            <v>1.1000000000000001</v>
          </cell>
          <cell r="AE337">
            <v>40</v>
          </cell>
          <cell r="AF337">
            <v>50</v>
          </cell>
        </row>
        <row r="338">
          <cell r="A338" t="str">
            <v>E027</v>
          </cell>
          <cell r="B338" t="str">
            <v>Lisam sin cabeza, salada, cruda</v>
          </cell>
          <cell r="C338" t="str">
            <v>Cuerpo sin Cabeza</v>
          </cell>
          <cell r="D338">
            <v>72.3</v>
          </cell>
          <cell r="E338">
            <v>125</v>
          </cell>
          <cell r="F338">
            <v>526</v>
          </cell>
          <cell r="G338">
            <v>21.8</v>
          </cell>
          <cell r="H338">
            <v>4</v>
          </cell>
          <cell r="I338">
            <v>0.4</v>
          </cell>
          <cell r="K338">
            <v>0</v>
          </cell>
          <cell r="L338">
            <v>1.5</v>
          </cell>
          <cell r="M338">
            <v>33</v>
          </cell>
          <cell r="N338">
            <v>1</v>
          </cell>
          <cell r="O338">
            <v>65</v>
          </cell>
          <cell r="P338">
            <v>202</v>
          </cell>
          <cell r="Q338">
            <v>190</v>
          </cell>
          <cell r="R338">
            <v>0.5</v>
          </cell>
          <cell r="S338">
            <v>29</v>
          </cell>
          <cell r="T338">
            <v>359</v>
          </cell>
          <cell r="U338">
            <v>0.01</v>
          </cell>
          <cell r="V338">
            <v>0.09</v>
          </cell>
          <cell r="W338">
            <v>4.5999999999999996</v>
          </cell>
          <cell r="X338">
            <v>9</v>
          </cell>
          <cell r="Y338">
            <v>0.22</v>
          </cell>
          <cell r="Z338">
            <v>0</v>
          </cell>
          <cell r="AA338">
            <v>37</v>
          </cell>
          <cell r="AB338">
            <v>0.9</v>
          </cell>
          <cell r="AC338">
            <v>0.9</v>
          </cell>
          <cell r="AD338">
            <v>0.6</v>
          </cell>
          <cell r="AE338">
            <v>40</v>
          </cell>
          <cell r="AF338">
            <v>50</v>
          </cell>
        </row>
        <row r="339">
          <cell r="A339" t="str">
            <v>E028</v>
          </cell>
          <cell r="B339" t="str">
            <v>Macabí o machete, entero crudo</v>
          </cell>
          <cell r="D339">
            <v>72.5</v>
          </cell>
          <cell r="E339">
            <v>132</v>
          </cell>
          <cell r="F339">
            <v>555</v>
          </cell>
          <cell r="G339">
            <v>20.5</v>
          </cell>
          <cell r="H339">
            <v>5.4</v>
          </cell>
          <cell r="I339">
            <v>0.4</v>
          </cell>
          <cell r="K339">
            <v>0</v>
          </cell>
          <cell r="L339">
            <v>1.2</v>
          </cell>
          <cell r="M339">
            <v>49</v>
          </cell>
          <cell r="N339">
            <v>1.9</v>
          </cell>
          <cell r="P339">
            <v>217</v>
          </cell>
          <cell r="U339">
            <v>0.01</v>
          </cell>
          <cell r="V339">
            <v>0.08</v>
          </cell>
          <cell r="W339">
            <v>4.7</v>
          </cell>
          <cell r="Z339">
            <v>6</v>
          </cell>
          <cell r="AF339">
            <v>100</v>
          </cell>
        </row>
        <row r="340">
          <cell r="A340" t="str">
            <v>E029</v>
          </cell>
          <cell r="B340" t="str">
            <v>Machuelo o nomcholo, sin cabeza, crudo</v>
          </cell>
          <cell r="C340" t="str">
            <v>Cuerpo sin Cabeza</v>
          </cell>
          <cell r="D340">
            <v>75.2</v>
          </cell>
          <cell r="E340">
            <v>118</v>
          </cell>
          <cell r="F340">
            <v>497</v>
          </cell>
          <cell r="G340">
            <v>19</v>
          </cell>
          <cell r="H340">
            <v>4.7</v>
          </cell>
          <cell r="I340">
            <v>0</v>
          </cell>
          <cell r="K340">
            <v>0</v>
          </cell>
          <cell r="L340">
            <v>1.1000000000000001</v>
          </cell>
          <cell r="M340">
            <v>7</v>
          </cell>
          <cell r="N340">
            <v>0.8</v>
          </cell>
        </row>
        <row r="341">
          <cell r="A341" t="str">
            <v>E030</v>
          </cell>
          <cell r="B341" t="str">
            <v>Merluza, filete, crudo</v>
          </cell>
          <cell r="C341" t="str">
            <v>Filete</v>
          </cell>
          <cell r="D341">
            <v>79</v>
          </cell>
          <cell r="E341">
            <v>85</v>
          </cell>
          <cell r="F341">
            <v>361</v>
          </cell>
          <cell r="G341">
            <v>18.3</v>
          </cell>
          <cell r="H341">
            <v>1.3</v>
          </cell>
          <cell r="I341">
            <v>0.1</v>
          </cell>
          <cell r="K341">
            <v>0</v>
          </cell>
          <cell r="L341">
            <v>1.3</v>
          </cell>
          <cell r="M341">
            <v>27</v>
          </cell>
          <cell r="N341">
            <v>0.8</v>
          </cell>
          <cell r="O341">
            <v>75</v>
          </cell>
          <cell r="P341">
            <v>186</v>
          </cell>
          <cell r="Q341">
            <v>27</v>
          </cell>
          <cell r="R341">
            <v>0.3</v>
          </cell>
          <cell r="S341">
            <v>24</v>
          </cell>
          <cell r="T341">
            <v>288</v>
          </cell>
          <cell r="U341">
            <v>0.06</v>
          </cell>
          <cell r="V341">
            <v>7.0000000000000007E-2</v>
          </cell>
          <cell r="W341">
            <v>1.3</v>
          </cell>
          <cell r="X341">
            <v>12</v>
          </cell>
          <cell r="Y341">
            <v>1.2</v>
          </cell>
          <cell r="Z341">
            <v>0</v>
          </cell>
          <cell r="AA341">
            <v>17</v>
          </cell>
          <cell r="AB341">
            <v>0.3</v>
          </cell>
          <cell r="AC341">
            <v>0.5</v>
          </cell>
          <cell r="AD341">
            <v>0.5</v>
          </cell>
          <cell r="AE341">
            <v>41</v>
          </cell>
          <cell r="AF341">
            <v>100</v>
          </cell>
        </row>
        <row r="342">
          <cell r="A342" t="str">
            <v>E031</v>
          </cell>
          <cell r="B342" t="str">
            <v>Mero, entero, crudo</v>
          </cell>
          <cell r="D342">
            <v>77.900000000000006</v>
          </cell>
          <cell r="E342">
            <v>89</v>
          </cell>
          <cell r="F342">
            <v>378</v>
          </cell>
          <cell r="G342">
            <v>19.399999999999999</v>
          </cell>
          <cell r="H342">
            <v>1.2</v>
          </cell>
          <cell r="I342">
            <v>0.2</v>
          </cell>
          <cell r="K342">
            <v>0</v>
          </cell>
          <cell r="L342">
            <v>1.3</v>
          </cell>
          <cell r="M342">
            <v>14</v>
          </cell>
          <cell r="N342">
            <v>0.9</v>
          </cell>
          <cell r="O342">
            <v>80</v>
          </cell>
          <cell r="P342">
            <v>210</v>
          </cell>
          <cell r="Q342">
            <v>7</v>
          </cell>
          <cell r="R342">
            <v>0.5</v>
          </cell>
          <cell r="S342">
            <v>20</v>
          </cell>
          <cell r="T342">
            <v>255</v>
          </cell>
          <cell r="U342">
            <v>0.8</v>
          </cell>
          <cell r="V342">
            <v>0.14000000000000001</v>
          </cell>
          <cell r="W342">
            <v>2.4</v>
          </cell>
          <cell r="X342">
            <v>11</v>
          </cell>
          <cell r="Y342">
            <v>2</v>
          </cell>
          <cell r="Z342">
            <v>0</v>
          </cell>
          <cell r="AA342">
            <v>47</v>
          </cell>
          <cell r="AB342">
            <v>0.2</v>
          </cell>
          <cell r="AC342">
            <v>0.2</v>
          </cell>
          <cell r="AD342">
            <v>0.3</v>
          </cell>
          <cell r="AE342">
            <v>32</v>
          </cell>
          <cell r="AF342">
            <v>57</v>
          </cell>
        </row>
        <row r="343">
          <cell r="A343" t="str">
            <v>E032</v>
          </cell>
          <cell r="B343" t="str">
            <v>Ostra, cruda</v>
          </cell>
          <cell r="D343">
            <v>89.9</v>
          </cell>
          <cell r="E343">
            <v>43</v>
          </cell>
          <cell r="F343">
            <v>180</v>
          </cell>
          <cell r="G343">
            <v>5.4</v>
          </cell>
          <cell r="H343">
            <v>2.2000000000000002</v>
          </cell>
          <cell r="I343">
            <v>0.4</v>
          </cell>
          <cell r="K343">
            <v>0</v>
          </cell>
          <cell r="L343">
            <v>2.1</v>
          </cell>
          <cell r="M343">
            <v>109</v>
          </cell>
          <cell r="N343">
            <v>5.2</v>
          </cell>
          <cell r="O343">
            <v>325</v>
          </cell>
          <cell r="P343">
            <v>81</v>
          </cell>
          <cell r="Q343">
            <v>20</v>
          </cell>
          <cell r="R343">
            <v>59.1</v>
          </cell>
          <cell r="S343">
            <v>43</v>
          </cell>
          <cell r="T343">
            <v>239</v>
          </cell>
          <cell r="U343">
            <v>0.1</v>
          </cell>
          <cell r="V343">
            <v>0.17</v>
          </cell>
          <cell r="W343">
            <v>1.6</v>
          </cell>
          <cell r="X343">
            <v>11</v>
          </cell>
          <cell r="Y343">
            <v>16.739999999999998</v>
          </cell>
          <cell r="Z343">
            <v>0</v>
          </cell>
          <cell r="AA343">
            <v>4</v>
          </cell>
          <cell r="AB343">
            <v>0.4</v>
          </cell>
          <cell r="AC343">
            <v>0.3</v>
          </cell>
          <cell r="AD343">
            <v>0.9</v>
          </cell>
          <cell r="AE343">
            <v>53</v>
          </cell>
          <cell r="AF343">
            <v>15</v>
          </cell>
        </row>
        <row r="344">
          <cell r="A344" t="str">
            <v>E033</v>
          </cell>
          <cell r="B344" t="str">
            <v>Pescado seco, crudo</v>
          </cell>
          <cell r="D344">
            <v>16.100000000000001</v>
          </cell>
          <cell r="E344">
            <v>273</v>
          </cell>
          <cell r="F344">
            <v>1156</v>
          </cell>
          <cell r="G344">
            <v>62.8</v>
          </cell>
          <cell r="H344">
            <v>2.4</v>
          </cell>
          <cell r="I344">
            <v>0</v>
          </cell>
          <cell r="K344">
            <v>0</v>
          </cell>
          <cell r="L344">
            <v>18.7</v>
          </cell>
          <cell r="M344">
            <v>160</v>
          </cell>
          <cell r="N344">
            <v>3.6</v>
          </cell>
          <cell r="O344">
            <v>7027</v>
          </cell>
          <cell r="P344">
            <v>891</v>
          </cell>
          <cell r="R344">
            <v>1.6</v>
          </cell>
          <cell r="S344">
            <v>133</v>
          </cell>
          <cell r="T344">
            <v>1458</v>
          </cell>
          <cell r="U344">
            <v>0.27</v>
          </cell>
          <cell r="V344">
            <v>0.24</v>
          </cell>
          <cell r="W344">
            <v>7.5</v>
          </cell>
          <cell r="X344">
            <v>25</v>
          </cell>
          <cell r="Y344">
            <v>10</v>
          </cell>
          <cell r="Z344">
            <v>0</v>
          </cell>
          <cell r="AA344">
            <v>42</v>
          </cell>
          <cell r="AB344">
            <v>0.5</v>
          </cell>
          <cell r="AC344">
            <v>0.3</v>
          </cell>
          <cell r="AD344">
            <v>0.8</v>
          </cell>
          <cell r="AE344">
            <v>152</v>
          </cell>
          <cell r="AF344">
            <v>100</v>
          </cell>
        </row>
        <row r="345">
          <cell r="A345" t="str">
            <v>E034</v>
          </cell>
          <cell r="B345" t="str">
            <v>Pulpo, crudo</v>
          </cell>
          <cell r="D345">
            <v>82.4</v>
          </cell>
          <cell r="E345">
            <v>69</v>
          </cell>
          <cell r="F345">
            <v>292</v>
          </cell>
          <cell r="G345">
            <v>14.9</v>
          </cell>
          <cell r="H345">
            <v>1</v>
          </cell>
          <cell r="I345">
            <v>0.1</v>
          </cell>
          <cell r="K345">
            <v>0</v>
          </cell>
          <cell r="L345">
            <v>1.6</v>
          </cell>
          <cell r="M345">
            <v>53</v>
          </cell>
          <cell r="N345">
            <v>3.4</v>
          </cell>
          <cell r="O345">
            <v>230</v>
          </cell>
          <cell r="P345">
            <v>180</v>
          </cell>
          <cell r="Q345">
            <v>20</v>
          </cell>
          <cell r="R345">
            <v>1.7</v>
          </cell>
          <cell r="S345">
            <v>30</v>
          </cell>
          <cell r="T345">
            <v>350</v>
          </cell>
          <cell r="U345">
            <v>0.04</v>
          </cell>
          <cell r="V345">
            <v>7.0000000000000007E-2</v>
          </cell>
          <cell r="W345">
            <v>2.1</v>
          </cell>
          <cell r="X345">
            <v>16</v>
          </cell>
          <cell r="Y345">
            <v>20</v>
          </cell>
          <cell r="Z345">
            <v>0</v>
          </cell>
          <cell r="AA345">
            <v>45</v>
          </cell>
          <cell r="AB345">
            <v>0.3</v>
          </cell>
          <cell r="AC345">
            <v>0.1</v>
          </cell>
          <cell r="AD345">
            <v>0.3</v>
          </cell>
          <cell r="AE345">
            <v>48</v>
          </cell>
          <cell r="AF345">
            <v>79</v>
          </cell>
        </row>
        <row r="346">
          <cell r="A346" t="str">
            <v>E035</v>
          </cell>
          <cell r="B346" t="str">
            <v>Raya, filete, asado</v>
          </cell>
          <cell r="C346" t="str">
            <v>Filete</v>
          </cell>
          <cell r="D346">
            <v>65.900000000000006</v>
          </cell>
          <cell r="E346">
            <v>133</v>
          </cell>
          <cell r="F346">
            <v>566</v>
          </cell>
          <cell r="G346">
            <v>31.1</v>
          </cell>
          <cell r="H346">
            <v>0.5</v>
          </cell>
          <cell r="I346">
            <v>1.1000000000000001</v>
          </cell>
          <cell r="K346">
            <v>0</v>
          </cell>
          <cell r="L346">
            <v>1.4</v>
          </cell>
          <cell r="M346">
            <v>15</v>
          </cell>
          <cell r="N346">
            <v>1.2</v>
          </cell>
          <cell r="O346">
            <v>150</v>
          </cell>
          <cell r="P346">
            <v>215</v>
          </cell>
          <cell r="Q346">
            <v>25</v>
          </cell>
          <cell r="R346">
            <v>0</v>
          </cell>
          <cell r="S346">
            <v>37</v>
          </cell>
          <cell r="T346">
            <v>320</v>
          </cell>
          <cell r="U346">
            <v>0.15</v>
          </cell>
          <cell r="V346">
            <v>0.15</v>
          </cell>
          <cell r="W346">
            <v>3.8</v>
          </cell>
          <cell r="Y346">
            <v>8</v>
          </cell>
          <cell r="Z346">
            <v>0</v>
          </cell>
          <cell r="AB346">
            <v>0</v>
          </cell>
          <cell r="AC346">
            <v>0</v>
          </cell>
          <cell r="AD346">
            <v>0</v>
          </cell>
          <cell r="AF346">
            <v>100</v>
          </cell>
        </row>
        <row r="347">
          <cell r="A347" t="str">
            <v>E036</v>
          </cell>
          <cell r="B347" t="str">
            <v>Róbalo o gualajo, entero, crudo</v>
          </cell>
          <cell r="D347">
            <v>78.599999999999994</v>
          </cell>
          <cell r="E347">
            <v>92</v>
          </cell>
          <cell r="F347">
            <v>387</v>
          </cell>
          <cell r="G347">
            <v>18.399999999999999</v>
          </cell>
          <cell r="H347">
            <v>2</v>
          </cell>
          <cell r="I347">
            <v>0</v>
          </cell>
          <cell r="K347">
            <v>0</v>
          </cell>
          <cell r="L347">
            <v>1</v>
          </cell>
          <cell r="M347">
            <v>55</v>
          </cell>
          <cell r="N347">
            <v>1.2</v>
          </cell>
          <cell r="O347">
            <v>69</v>
          </cell>
          <cell r="P347">
            <v>208</v>
          </cell>
          <cell r="Q347">
            <v>7</v>
          </cell>
          <cell r="R347">
            <v>0.5</v>
          </cell>
          <cell r="S347">
            <v>29</v>
          </cell>
          <cell r="T347">
            <v>350</v>
          </cell>
          <cell r="U347">
            <v>0.09</v>
          </cell>
          <cell r="V347">
            <v>7.0000000000000007E-2</v>
          </cell>
          <cell r="W347">
            <v>1.4</v>
          </cell>
          <cell r="X347">
            <v>9</v>
          </cell>
          <cell r="Y347">
            <v>3.07</v>
          </cell>
          <cell r="Z347">
            <v>0</v>
          </cell>
          <cell r="AA347">
            <v>44</v>
          </cell>
          <cell r="AB347">
            <v>0.5</v>
          </cell>
          <cell r="AC347">
            <v>0.4</v>
          </cell>
          <cell r="AD347">
            <v>0.7</v>
          </cell>
          <cell r="AE347">
            <v>68</v>
          </cell>
          <cell r="AF347">
            <v>67</v>
          </cell>
        </row>
        <row r="348">
          <cell r="A348" t="str">
            <v>E037</v>
          </cell>
          <cell r="B348" t="str">
            <v>Salmón, enlatado en aceite</v>
          </cell>
          <cell r="D348">
            <v>61.6</v>
          </cell>
          <cell r="E348">
            <v>2122</v>
          </cell>
          <cell r="F348">
            <v>885</v>
          </cell>
          <cell r="G348">
            <v>21.7</v>
          </cell>
          <cell r="H348">
            <v>13.9</v>
          </cell>
          <cell r="I348">
            <v>0.1</v>
          </cell>
          <cell r="K348">
            <v>0</v>
          </cell>
          <cell r="L348">
            <v>2.7</v>
          </cell>
          <cell r="M348">
            <v>200</v>
          </cell>
          <cell r="N348">
            <v>1</v>
          </cell>
          <cell r="O348">
            <v>484</v>
          </cell>
          <cell r="P348">
            <v>300</v>
          </cell>
          <cell r="Q348">
            <v>76</v>
          </cell>
          <cell r="R348">
            <v>1</v>
          </cell>
          <cell r="S348">
            <v>30</v>
          </cell>
          <cell r="T348">
            <v>350</v>
          </cell>
          <cell r="U348">
            <v>0.02</v>
          </cell>
          <cell r="V348">
            <v>0.16</v>
          </cell>
          <cell r="W348">
            <v>5.7</v>
          </cell>
          <cell r="X348">
            <v>11</v>
          </cell>
          <cell r="Y348">
            <v>4</v>
          </cell>
          <cell r="Z348">
            <v>0</v>
          </cell>
          <cell r="AA348">
            <v>28</v>
          </cell>
          <cell r="AB348">
            <v>1.9</v>
          </cell>
          <cell r="AC348">
            <v>3</v>
          </cell>
          <cell r="AD348">
            <v>2.4</v>
          </cell>
          <cell r="AE348">
            <v>46</v>
          </cell>
          <cell r="AF348">
            <v>100</v>
          </cell>
        </row>
        <row r="349">
          <cell r="A349" t="str">
            <v>E038</v>
          </cell>
          <cell r="B349" t="str">
            <v>Salmón, filete, crudo</v>
          </cell>
          <cell r="C349" t="str">
            <v>Filete</v>
          </cell>
          <cell r="D349">
            <v>67.2</v>
          </cell>
          <cell r="E349">
            <v>181</v>
          </cell>
          <cell r="F349">
            <v>755</v>
          </cell>
          <cell r="G349">
            <v>20.2</v>
          </cell>
          <cell r="H349">
            <v>11</v>
          </cell>
          <cell r="I349">
            <v>0.3</v>
          </cell>
          <cell r="K349">
            <v>0</v>
          </cell>
          <cell r="L349">
            <v>1.3</v>
          </cell>
          <cell r="M349">
            <v>17</v>
          </cell>
          <cell r="N349">
            <v>0.4</v>
          </cell>
          <cell r="O349">
            <v>49</v>
          </cell>
          <cell r="P349">
            <v>250</v>
          </cell>
          <cell r="Q349">
            <v>37</v>
          </cell>
          <cell r="R349">
            <v>0.5</v>
          </cell>
          <cell r="S349">
            <v>27</v>
          </cell>
          <cell r="T349">
            <v>362</v>
          </cell>
          <cell r="U349">
            <v>0.21</v>
          </cell>
          <cell r="V349">
            <v>0.13</v>
          </cell>
          <cell r="W349">
            <v>7.6</v>
          </cell>
          <cell r="X349">
            <v>26</v>
          </cell>
          <cell r="Y349">
            <v>3.84</v>
          </cell>
          <cell r="Z349">
            <v>0</v>
          </cell>
          <cell r="AA349">
            <v>13</v>
          </cell>
          <cell r="AB349">
            <v>2.2000000000000002</v>
          </cell>
          <cell r="AC349">
            <v>4.2</v>
          </cell>
          <cell r="AD349">
            <v>3.2</v>
          </cell>
          <cell r="AE349">
            <v>51</v>
          </cell>
          <cell r="AF349">
            <v>100</v>
          </cell>
        </row>
        <row r="350">
          <cell r="A350" t="str">
            <v>E039</v>
          </cell>
          <cell r="B350" t="str">
            <v>Sardinas, enlatadas en aceite</v>
          </cell>
          <cell r="D350">
            <v>58.6</v>
          </cell>
          <cell r="E350">
            <v>225</v>
          </cell>
          <cell r="F350">
            <v>940</v>
          </cell>
          <cell r="G350">
            <v>24.6</v>
          </cell>
          <cell r="H350">
            <v>14.1</v>
          </cell>
          <cell r="I350">
            <v>0</v>
          </cell>
          <cell r="K350">
            <v>0</v>
          </cell>
          <cell r="L350">
            <v>2.9</v>
          </cell>
          <cell r="M350">
            <v>350</v>
          </cell>
          <cell r="N350">
            <v>2.9</v>
          </cell>
          <cell r="O350">
            <v>450</v>
          </cell>
          <cell r="P350">
            <v>430</v>
          </cell>
          <cell r="Q350">
            <v>23</v>
          </cell>
          <cell r="R350">
            <v>1.6</v>
          </cell>
          <cell r="S350">
            <v>40</v>
          </cell>
          <cell r="T350">
            <v>389</v>
          </cell>
          <cell r="U350">
            <v>0.08</v>
          </cell>
          <cell r="V350">
            <v>0.28999999999999998</v>
          </cell>
          <cell r="W350">
            <v>6.7</v>
          </cell>
          <cell r="X350">
            <v>8</v>
          </cell>
          <cell r="Y350">
            <v>8.94</v>
          </cell>
          <cell r="Z350">
            <v>0</v>
          </cell>
          <cell r="AA350">
            <v>28</v>
          </cell>
          <cell r="AB350">
            <v>2.9</v>
          </cell>
          <cell r="AC350">
            <v>3.9</v>
          </cell>
          <cell r="AD350">
            <v>5.0999999999999996</v>
          </cell>
          <cell r="AE350">
            <v>142</v>
          </cell>
          <cell r="AF350">
            <v>100</v>
          </cell>
        </row>
        <row r="351">
          <cell r="A351" t="str">
            <v>E040</v>
          </cell>
          <cell r="B351" t="str">
            <v>Sardinas, enlatadas en salsa de tomate</v>
          </cell>
          <cell r="D351">
            <v>66.900000000000006</v>
          </cell>
          <cell r="E351">
            <v>177</v>
          </cell>
          <cell r="F351">
            <v>738</v>
          </cell>
          <cell r="G351">
            <v>20.9</v>
          </cell>
          <cell r="H351">
            <v>10.3</v>
          </cell>
          <cell r="I351">
            <v>0.1</v>
          </cell>
          <cell r="K351">
            <v>0</v>
          </cell>
          <cell r="L351">
            <v>1.9</v>
          </cell>
          <cell r="M351">
            <v>380</v>
          </cell>
          <cell r="N351">
            <v>2.2999999999999998</v>
          </cell>
          <cell r="O351">
            <v>414</v>
          </cell>
          <cell r="P351">
            <v>400</v>
          </cell>
          <cell r="Q351">
            <v>10</v>
          </cell>
          <cell r="R351">
            <v>1.4</v>
          </cell>
          <cell r="S351">
            <v>33</v>
          </cell>
          <cell r="T351">
            <v>341</v>
          </cell>
          <cell r="U351">
            <v>0.04</v>
          </cell>
          <cell r="V351">
            <v>0.23</v>
          </cell>
          <cell r="W351">
            <v>5.3</v>
          </cell>
          <cell r="X351">
            <v>24</v>
          </cell>
          <cell r="Y351">
            <v>9</v>
          </cell>
          <cell r="Z351">
            <v>0</v>
          </cell>
          <cell r="AA351">
            <v>46</v>
          </cell>
          <cell r="AB351">
            <v>2.7</v>
          </cell>
          <cell r="AC351">
            <v>3.8</v>
          </cell>
          <cell r="AD351">
            <v>2.4</v>
          </cell>
          <cell r="AE351">
            <v>61</v>
          </cell>
          <cell r="AF351">
            <v>100</v>
          </cell>
        </row>
        <row r="352">
          <cell r="A352" t="str">
            <v>E041</v>
          </cell>
          <cell r="B352" t="str">
            <v>Sierra, entera, cruda</v>
          </cell>
          <cell r="D352">
            <v>72.3</v>
          </cell>
          <cell r="E352">
            <v>129</v>
          </cell>
          <cell r="F352">
            <v>541</v>
          </cell>
          <cell r="G352">
            <v>21.8</v>
          </cell>
          <cell r="H352">
            <v>4.5999999999999996</v>
          </cell>
          <cell r="I352">
            <v>0</v>
          </cell>
          <cell r="K352">
            <v>0</v>
          </cell>
          <cell r="L352">
            <v>1.3</v>
          </cell>
          <cell r="M352">
            <v>54</v>
          </cell>
          <cell r="N352">
            <v>1.2</v>
          </cell>
          <cell r="O352">
            <v>54</v>
          </cell>
          <cell r="P352">
            <v>238</v>
          </cell>
          <cell r="R352">
            <v>0.4</v>
          </cell>
          <cell r="T352">
            <v>413</v>
          </cell>
          <cell r="U352">
            <v>0.14000000000000001</v>
          </cell>
          <cell r="V352">
            <v>0.19</v>
          </cell>
          <cell r="W352">
            <v>4.0999999999999996</v>
          </cell>
          <cell r="X352">
            <v>7</v>
          </cell>
          <cell r="Y352">
            <v>0.91</v>
          </cell>
          <cell r="AA352">
            <v>12</v>
          </cell>
          <cell r="AB352">
            <v>0.1</v>
          </cell>
          <cell r="AC352">
            <v>0.1</v>
          </cell>
          <cell r="AD352">
            <v>0.2</v>
          </cell>
          <cell r="AE352">
            <v>43</v>
          </cell>
          <cell r="AF352">
            <v>82</v>
          </cell>
        </row>
        <row r="353">
          <cell r="A353" t="str">
            <v>E042</v>
          </cell>
          <cell r="B353" t="str">
            <v>Tiburón, filete, crudo</v>
          </cell>
          <cell r="C353" t="str">
            <v>Filete</v>
          </cell>
          <cell r="D353">
            <v>73.599999999999994</v>
          </cell>
          <cell r="E353">
            <v>122</v>
          </cell>
          <cell r="F353">
            <v>515</v>
          </cell>
          <cell r="G353">
            <v>20.5</v>
          </cell>
          <cell r="H353">
            <v>4.5</v>
          </cell>
          <cell r="I353">
            <v>0</v>
          </cell>
          <cell r="K353">
            <v>0</v>
          </cell>
          <cell r="L353">
            <v>1.4</v>
          </cell>
          <cell r="M353">
            <v>34</v>
          </cell>
          <cell r="N353">
            <v>0.8</v>
          </cell>
          <cell r="O353">
            <v>79</v>
          </cell>
          <cell r="P353">
            <v>210</v>
          </cell>
          <cell r="R353">
            <v>0.4</v>
          </cell>
          <cell r="S353">
            <v>49</v>
          </cell>
          <cell r="T353">
            <v>160</v>
          </cell>
          <cell r="U353">
            <v>0.05</v>
          </cell>
          <cell r="V353">
            <v>7.0000000000000007E-2</v>
          </cell>
          <cell r="W353">
            <v>3</v>
          </cell>
          <cell r="X353">
            <v>3</v>
          </cell>
          <cell r="Y353">
            <v>1.49</v>
          </cell>
          <cell r="Z353">
            <v>0</v>
          </cell>
          <cell r="AA353">
            <v>70</v>
          </cell>
          <cell r="AB353">
            <v>0.9</v>
          </cell>
          <cell r="AC353">
            <v>1.8</v>
          </cell>
          <cell r="AD353">
            <v>1.2</v>
          </cell>
          <cell r="AE353">
            <v>51</v>
          </cell>
          <cell r="AF353">
            <v>100</v>
          </cell>
        </row>
        <row r="354">
          <cell r="A354" t="str">
            <v>E043</v>
          </cell>
          <cell r="B354" t="str">
            <v>Tilapia o mojarra, entera, cruda</v>
          </cell>
          <cell r="D354">
            <v>77.3</v>
          </cell>
          <cell r="E354">
            <v>96</v>
          </cell>
          <cell r="F354">
            <v>405</v>
          </cell>
          <cell r="G354">
            <v>20.100000000000001</v>
          </cell>
          <cell r="H354">
            <v>1.7</v>
          </cell>
          <cell r="I354">
            <v>0</v>
          </cell>
          <cell r="K354">
            <v>0</v>
          </cell>
          <cell r="L354">
            <v>0.9</v>
          </cell>
          <cell r="M354">
            <v>10</v>
          </cell>
          <cell r="N354">
            <v>0.6</v>
          </cell>
          <cell r="O354">
            <v>52</v>
          </cell>
          <cell r="P354">
            <v>170</v>
          </cell>
          <cell r="R354">
            <v>0.3</v>
          </cell>
          <cell r="S354">
            <v>27</v>
          </cell>
          <cell r="T354">
            <v>302</v>
          </cell>
          <cell r="U354">
            <v>0.04</v>
          </cell>
          <cell r="V354">
            <v>0.06</v>
          </cell>
          <cell r="W354">
            <v>3.9</v>
          </cell>
          <cell r="X354">
            <v>24</v>
          </cell>
          <cell r="Y354">
            <v>1.59</v>
          </cell>
          <cell r="Z354">
            <v>0</v>
          </cell>
          <cell r="AA354">
            <v>0</v>
          </cell>
          <cell r="AB354">
            <v>0.6</v>
          </cell>
          <cell r="AC354">
            <v>0.5</v>
          </cell>
          <cell r="AD354">
            <v>0.4</v>
          </cell>
          <cell r="AE354">
            <v>50</v>
          </cell>
          <cell r="AF354">
            <v>62</v>
          </cell>
        </row>
        <row r="355">
          <cell r="A355" t="str">
            <v>E044</v>
          </cell>
          <cell r="B355" t="str">
            <v>Tilapia o mojarra, frita, sin sal</v>
          </cell>
          <cell r="D355">
            <v>62.4</v>
          </cell>
          <cell r="E355">
            <v>227</v>
          </cell>
          <cell r="F355">
            <v>947</v>
          </cell>
          <cell r="G355">
            <v>26.3</v>
          </cell>
          <cell r="H355">
            <v>13.5</v>
          </cell>
          <cell r="I355">
            <v>0</v>
          </cell>
          <cell r="K355">
            <v>0</v>
          </cell>
          <cell r="L355">
            <v>3.1</v>
          </cell>
          <cell r="M355">
            <v>72</v>
          </cell>
          <cell r="N355">
            <v>1.9</v>
          </cell>
          <cell r="O355">
            <v>250</v>
          </cell>
          <cell r="P355">
            <v>199</v>
          </cell>
          <cell r="R355">
            <v>0.9</v>
          </cell>
          <cell r="S355">
            <v>27</v>
          </cell>
          <cell r="T355">
            <v>388</v>
          </cell>
          <cell r="U355">
            <v>0.04</v>
          </cell>
          <cell r="V355">
            <v>0.12</v>
          </cell>
          <cell r="W355">
            <v>1.5</v>
          </cell>
          <cell r="AA355">
            <v>9</v>
          </cell>
          <cell r="AE355">
            <v>141</v>
          </cell>
          <cell r="AF355">
            <v>44</v>
          </cell>
        </row>
        <row r="356">
          <cell r="A356" t="str">
            <v>E045</v>
          </cell>
          <cell r="B356" t="str">
            <v>Tilapia o mojarra, recortes, crudos</v>
          </cell>
          <cell r="C356" t="str">
            <v>Recortes</v>
          </cell>
          <cell r="D356">
            <v>55.6</v>
          </cell>
          <cell r="E356">
            <v>312</v>
          </cell>
          <cell r="F356">
            <v>1293</v>
          </cell>
          <cell r="G356">
            <v>16.2</v>
          </cell>
          <cell r="H356">
            <v>27.5</v>
          </cell>
          <cell r="I356">
            <v>0</v>
          </cell>
          <cell r="K356">
            <v>0</v>
          </cell>
          <cell r="L356">
            <v>1</v>
          </cell>
          <cell r="M356">
            <v>70</v>
          </cell>
          <cell r="P356">
            <v>110</v>
          </cell>
        </row>
        <row r="357">
          <cell r="A357" t="str">
            <v>E046</v>
          </cell>
          <cell r="B357" t="str">
            <v>Trucha, de mar, entera, cruda</v>
          </cell>
          <cell r="D357">
            <v>71.400000000000006</v>
          </cell>
          <cell r="E357">
            <v>142</v>
          </cell>
          <cell r="F357">
            <v>597</v>
          </cell>
          <cell r="G357">
            <v>20.8</v>
          </cell>
          <cell r="H357">
            <v>6.6</v>
          </cell>
          <cell r="I357">
            <v>0</v>
          </cell>
          <cell r="K357">
            <v>0</v>
          </cell>
          <cell r="L357">
            <v>1.2</v>
          </cell>
          <cell r="M357">
            <v>16</v>
          </cell>
          <cell r="N357">
            <v>1.3</v>
          </cell>
          <cell r="O357">
            <v>58</v>
          </cell>
          <cell r="P357">
            <v>251</v>
          </cell>
          <cell r="Q357">
            <v>3</v>
          </cell>
          <cell r="R357">
            <v>0.6</v>
          </cell>
          <cell r="S357">
            <v>30</v>
          </cell>
          <cell r="T357">
            <v>346</v>
          </cell>
          <cell r="U357">
            <v>0.06</v>
          </cell>
          <cell r="V357">
            <v>0.19</v>
          </cell>
          <cell r="W357">
            <v>3.2</v>
          </cell>
          <cell r="X357">
            <v>5</v>
          </cell>
          <cell r="Y357">
            <v>4.32</v>
          </cell>
          <cell r="Z357">
            <v>0</v>
          </cell>
          <cell r="AA357">
            <v>16</v>
          </cell>
          <cell r="AB357">
            <v>0.9</v>
          </cell>
          <cell r="AC357">
            <v>1.3</v>
          </cell>
          <cell r="AD357">
            <v>1.1000000000000001</v>
          </cell>
          <cell r="AE357">
            <v>82</v>
          </cell>
          <cell r="AF357">
            <v>52</v>
          </cell>
        </row>
        <row r="358">
          <cell r="A358" t="str">
            <v>E047</v>
          </cell>
          <cell r="B358" t="str">
            <v>Trucha, entera, cruda</v>
          </cell>
          <cell r="D358">
            <v>72.7</v>
          </cell>
          <cell r="E358">
            <v>135</v>
          </cell>
          <cell r="F358">
            <v>567</v>
          </cell>
          <cell r="G358">
            <v>19.899999999999999</v>
          </cell>
          <cell r="H358">
            <v>6.2</v>
          </cell>
          <cell r="I358">
            <v>0</v>
          </cell>
          <cell r="K358">
            <v>0</v>
          </cell>
          <cell r="L358">
            <v>1.2</v>
          </cell>
          <cell r="M358">
            <v>34</v>
          </cell>
          <cell r="N358">
            <v>0.3</v>
          </cell>
          <cell r="O358">
            <v>52</v>
          </cell>
          <cell r="P358">
            <v>227</v>
          </cell>
          <cell r="Q358">
            <v>3</v>
          </cell>
          <cell r="R358">
            <v>0.7</v>
          </cell>
          <cell r="S358">
            <v>25</v>
          </cell>
          <cell r="T358">
            <v>306</v>
          </cell>
          <cell r="U358">
            <v>0.17</v>
          </cell>
          <cell r="V358">
            <v>0.1</v>
          </cell>
          <cell r="W358">
            <v>4.8</v>
          </cell>
          <cell r="X358">
            <v>9</v>
          </cell>
          <cell r="Y358">
            <v>5.2</v>
          </cell>
          <cell r="Z358">
            <v>0</v>
          </cell>
          <cell r="AA358">
            <v>14</v>
          </cell>
          <cell r="AB358">
            <v>0.8</v>
          </cell>
          <cell r="AC358">
            <v>2</v>
          </cell>
          <cell r="AD358">
            <v>1.7</v>
          </cell>
          <cell r="AE358">
            <v>58</v>
          </cell>
          <cell r="AF358">
            <v>52</v>
          </cell>
        </row>
        <row r="359">
          <cell r="A359" t="str">
            <v>E048</v>
          </cell>
          <cell r="B359" t="str">
            <v>Trucha, recortes, crudos</v>
          </cell>
          <cell r="C359" t="str">
            <v>Recortes</v>
          </cell>
          <cell r="D359">
            <v>63.8</v>
          </cell>
          <cell r="E359">
            <v>211</v>
          </cell>
          <cell r="F359">
            <v>876</v>
          </cell>
          <cell r="G359">
            <v>16.3</v>
          </cell>
          <cell r="H359">
            <v>16.100000000000001</v>
          </cell>
          <cell r="I359">
            <v>0.2</v>
          </cell>
          <cell r="K359">
            <v>0</v>
          </cell>
          <cell r="L359">
            <v>3.7</v>
          </cell>
          <cell r="M359">
            <v>865</v>
          </cell>
          <cell r="P359">
            <v>480</v>
          </cell>
        </row>
        <row r="360">
          <cell r="A360" t="str">
            <v>F001</v>
          </cell>
          <cell r="B360" t="str">
            <v>Armadillo, carne, cruda</v>
          </cell>
          <cell r="D360">
            <v>64.5</v>
          </cell>
          <cell r="E360">
            <v>165</v>
          </cell>
          <cell r="F360">
            <v>693</v>
          </cell>
          <cell r="G360">
            <v>29</v>
          </cell>
          <cell r="H360">
            <v>5.4</v>
          </cell>
          <cell r="I360">
            <v>0</v>
          </cell>
          <cell r="K360">
            <v>0</v>
          </cell>
          <cell r="L360">
            <v>1.1000000000000001</v>
          </cell>
          <cell r="M360">
            <v>30</v>
          </cell>
          <cell r="N360">
            <v>10.9</v>
          </cell>
          <cell r="P360">
            <v>208</v>
          </cell>
          <cell r="T360">
            <v>385</v>
          </cell>
          <cell r="U360">
            <v>0.1</v>
          </cell>
          <cell r="V360">
            <v>0.4</v>
          </cell>
          <cell r="W360">
            <v>6</v>
          </cell>
          <cell r="Z360">
            <v>0</v>
          </cell>
          <cell r="AA360">
            <v>0</v>
          </cell>
          <cell r="AF360">
            <v>100</v>
          </cell>
        </row>
        <row r="361">
          <cell r="A361" t="str">
            <v>F002</v>
          </cell>
          <cell r="B361" t="str">
            <v>Babilla, carne, cruda</v>
          </cell>
          <cell r="D361">
            <v>67.7</v>
          </cell>
          <cell r="E361">
            <v>126</v>
          </cell>
          <cell r="F361">
            <v>537</v>
          </cell>
          <cell r="G361">
            <v>30.8</v>
          </cell>
          <cell r="H361">
            <v>0.4</v>
          </cell>
          <cell r="I361">
            <v>0</v>
          </cell>
          <cell r="K361">
            <v>0</v>
          </cell>
          <cell r="L361">
            <v>1.2</v>
          </cell>
        </row>
        <row r="362">
          <cell r="A362" t="str">
            <v>F003</v>
          </cell>
          <cell r="B362" t="str">
            <v>Butifarra, precocida</v>
          </cell>
          <cell r="D362">
            <v>57.8</v>
          </cell>
          <cell r="E362">
            <v>256</v>
          </cell>
          <cell r="F362">
            <v>1062</v>
          </cell>
          <cell r="G362">
            <v>15.2</v>
          </cell>
          <cell r="H362">
            <v>20.2</v>
          </cell>
          <cell r="I362">
            <v>3.3</v>
          </cell>
          <cell r="K362">
            <v>0</v>
          </cell>
          <cell r="L362">
            <v>3.5</v>
          </cell>
          <cell r="M362">
            <v>51</v>
          </cell>
          <cell r="N362">
            <v>1.9</v>
          </cell>
          <cell r="O362">
            <v>703</v>
          </cell>
          <cell r="P362">
            <v>51</v>
          </cell>
          <cell r="S362">
            <v>15</v>
          </cell>
          <cell r="T362">
            <v>140</v>
          </cell>
          <cell r="U362">
            <v>0.04</v>
          </cell>
          <cell r="V362">
            <v>0.13</v>
          </cell>
          <cell r="W362">
            <v>2.4</v>
          </cell>
          <cell r="X362">
            <v>2</v>
          </cell>
          <cell r="Z362">
            <v>0</v>
          </cell>
          <cell r="AA362">
            <v>0</v>
          </cell>
          <cell r="AB362">
            <v>6.8</v>
          </cell>
          <cell r="AC362">
            <v>8.9</v>
          </cell>
          <cell r="AD362">
            <v>3</v>
          </cell>
          <cell r="AE362">
            <v>50</v>
          </cell>
          <cell r="AF362">
            <v>100</v>
          </cell>
        </row>
        <row r="363">
          <cell r="A363" t="str">
            <v>F004</v>
          </cell>
          <cell r="B363" t="str">
            <v>Cabra o chivo, carne, cocida, sin sal</v>
          </cell>
          <cell r="D363">
            <v>68.400000000000006</v>
          </cell>
          <cell r="E363">
            <v>137</v>
          </cell>
          <cell r="F363">
            <v>579</v>
          </cell>
          <cell r="G363">
            <v>27.1</v>
          </cell>
          <cell r="H363">
            <v>3</v>
          </cell>
          <cell r="I363">
            <v>0.4</v>
          </cell>
          <cell r="K363">
            <v>0</v>
          </cell>
          <cell r="L363">
            <v>1.1000000000000001</v>
          </cell>
          <cell r="M363">
            <v>17</v>
          </cell>
          <cell r="N363">
            <v>3.7</v>
          </cell>
          <cell r="O363">
            <v>80</v>
          </cell>
          <cell r="P363">
            <v>201</v>
          </cell>
          <cell r="R363">
            <v>5.3</v>
          </cell>
          <cell r="S363">
            <v>0</v>
          </cell>
          <cell r="T363">
            <v>360</v>
          </cell>
          <cell r="U363">
            <v>0.09</v>
          </cell>
          <cell r="V363">
            <v>0.61</v>
          </cell>
          <cell r="W363">
            <v>4</v>
          </cell>
          <cell r="X363">
            <v>5</v>
          </cell>
          <cell r="Y363">
            <v>1.19</v>
          </cell>
          <cell r="Z363">
            <v>0</v>
          </cell>
          <cell r="AA363">
            <v>0</v>
          </cell>
          <cell r="AB363">
            <v>0.9</v>
          </cell>
          <cell r="AC363">
            <v>1.4</v>
          </cell>
          <cell r="AD363">
            <v>0.2</v>
          </cell>
          <cell r="AE363">
            <v>71</v>
          </cell>
          <cell r="AF363">
            <v>100</v>
          </cell>
        </row>
        <row r="364">
          <cell r="A364" t="str">
            <v>F005</v>
          </cell>
          <cell r="B364" t="str">
            <v>Cabra o chivo, carne, cruda</v>
          </cell>
          <cell r="D364">
            <v>75.8</v>
          </cell>
          <cell r="E364">
            <v>104</v>
          </cell>
          <cell r="F364">
            <v>439</v>
          </cell>
          <cell r="G364">
            <v>20.6</v>
          </cell>
          <cell r="H364">
            <v>2.2999999999999998</v>
          </cell>
          <cell r="I364">
            <v>0.2</v>
          </cell>
          <cell r="K364">
            <v>0</v>
          </cell>
          <cell r="L364">
            <v>1.1000000000000001</v>
          </cell>
          <cell r="M364">
            <v>13</v>
          </cell>
          <cell r="N364">
            <v>2.8</v>
          </cell>
          <cell r="O364">
            <v>82</v>
          </cell>
          <cell r="P364">
            <v>180</v>
          </cell>
          <cell r="Q364">
            <v>5</v>
          </cell>
          <cell r="R364">
            <v>4</v>
          </cell>
          <cell r="S364">
            <v>15</v>
          </cell>
          <cell r="T364">
            <v>385</v>
          </cell>
          <cell r="U364">
            <v>0.11</v>
          </cell>
          <cell r="V364">
            <v>0.49</v>
          </cell>
          <cell r="W364">
            <v>3.8</v>
          </cell>
          <cell r="X364">
            <v>5</v>
          </cell>
          <cell r="Y364">
            <v>1.1299999999999999</v>
          </cell>
          <cell r="Z364">
            <v>0</v>
          </cell>
          <cell r="AA364">
            <v>0</v>
          </cell>
          <cell r="AB364">
            <v>0.7</v>
          </cell>
          <cell r="AC364">
            <v>1</v>
          </cell>
          <cell r="AD364">
            <v>0.2</v>
          </cell>
          <cell r="AE364">
            <v>57</v>
          </cell>
          <cell r="AF364">
            <v>100</v>
          </cell>
        </row>
        <row r="365">
          <cell r="A365" t="str">
            <v>F006</v>
          </cell>
          <cell r="B365" t="str">
            <v>Caracol terrestre, carne, cruda</v>
          </cell>
          <cell r="D365">
            <v>81.900000000000006</v>
          </cell>
          <cell r="E365">
            <v>66</v>
          </cell>
          <cell r="F365">
            <v>280</v>
          </cell>
          <cell r="G365">
            <v>11.8</v>
          </cell>
          <cell r="H365">
            <v>0.1</v>
          </cell>
          <cell r="I365">
            <v>4.5</v>
          </cell>
          <cell r="K365">
            <v>0</v>
          </cell>
          <cell r="L365">
            <v>1.8</v>
          </cell>
          <cell r="M365">
            <v>53</v>
          </cell>
          <cell r="N365">
            <v>2.2000000000000002</v>
          </cell>
          <cell r="P365">
            <v>75</v>
          </cell>
          <cell r="U365">
            <v>0.11</v>
          </cell>
          <cell r="V365">
            <v>0.11</v>
          </cell>
          <cell r="W365">
            <v>0.4</v>
          </cell>
          <cell r="Z365">
            <v>2</v>
          </cell>
          <cell r="AF365">
            <v>100</v>
          </cell>
        </row>
        <row r="366">
          <cell r="A366" t="str">
            <v>F007</v>
          </cell>
          <cell r="B366" t="str">
            <v>Cerdo, brazom cocido, sin sal</v>
          </cell>
          <cell r="C366" t="str">
            <v>Brazo</v>
          </cell>
          <cell r="D366">
            <v>63.5</v>
          </cell>
          <cell r="E366">
            <v>184</v>
          </cell>
          <cell r="F366">
            <v>769</v>
          </cell>
          <cell r="G366">
            <v>26.8</v>
          </cell>
          <cell r="H366">
            <v>8.5</v>
          </cell>
          <cell r="I366">
            <v>0</v>
          </cell>
          <cell r="K366">
            <v>0</v>
          </cell>
          <cell r="L366">
            <v>1.2</v>
          </cell>
          <cell r="M366">
            <v>14</v>
          </cell>
          <cell r="N366">
            <v>0.9</v>
          </cell>
          <cell r="O366">
            <v>86</v>
          </cell>
          <cell r="P366">
            <v>213</v>
          </cell>
          <cell r="Q366">
            <v>5</v>
          </cell>
          <cell r="R366">
            <v>3.4</v>
          </cell>
          <cell r="S366">
            <v>23</v>
          </cell>
          <cell r="T366">
            <v>366</v>
          </cell>
          <cell r="U366">
            <v>0.63</v>
          </cell>
          <cell r="V366">
            <v>0.39</v>
          </cell>
          <cell r="W366">
            <v>5.4</v>
          </cell>
          <cell r="X366">
            <v>5</v>
          </cell>
          <cell r="Y366">
            <v>0.76</v>
          </cell>
          <cell r="Z366">
            <v>0</v>
          </cell>
          <cell r="AA366">
            <v>2</v>
          </cell>
          <cell r="AB366">
            <v>3.7</v>
          </cell>
          <cell r="AC366">
            <v>3.8</v>
          </cell>
          <cell r="AD366">
            <v>1.1000000000000001</v>
          </cell>
          <cell r="AE366">
            <v>89</v>
          </cell>
          <cell r="AF366">
            <v>100</v>
          </cell>
        </row>
        <row r="367">
          <cell r="A367" t="str">
            <v>F008</v>
          </cell>
          <cell r="B367" t="str">
            <v>Cerdo, brazo, crudo</v>
          </cell>
          <cell r="C367" t="str">
            <v>Brazo</v>
          </cell>
          <cell r="D367">
            <v>74.400000000000006</v>
          </cell>
          <cell r="E367">
            <v>115</v>
          </cell>
          <cell r="F367">
            <v>486</v>
          </cell>
          <cell r="G367">
            <v>20.3</v>
          </cell>
          <cell r="H367">
            <v>3.8</v>
          </cell>
          <cell r="I367">
            <v>0</v>
          </cell>
          <cell r="K367">
            <v>0</v>
          </cell>
          <cell r="L367">
            <v>1.5</v>
          </cell>
          <cell r="M367">
            <v>10</v>
          </cell>
          <cell r="N367">
            <v>0.5</v>
          </cell>
          <cell r="O367">
            <v>87</v>
          </cell>
          <cell r="P367">
            <v>203</v>
          </cell>
          <cell r="Q367">
            <v>5</v>
          </cell>
          <cell r="R367">
            <v>2.4</v>
          </cell>
          <cell r="S367">
            <v>20</v>
          </cell>
          <cell r="T367">
            <v>420</v>
          </cell>
          <cell r="U367">
            <v>0.92</v>
          </cell>
          <cell r="V367">
            <v>0.28999999999999998</v>
          </cell>
          <cell r="W367">
            <v>6.9</v>
          </cell>
          <cell r="X367">
            <v>3</v>
          </cell>
          <cell r="Y367">
            <v>0.61</v>
          </cell>
          <cell r="Z367">
            <v>0</v>
          </cell>
          <cell r="AA367">
            <v>2</v>
          </cell>
          <cell r="AB367">
            <v>1.2</v>
          </cell>
          <cell r="AC367">
            <v>1.6</v>
          </cell>
          <cell r="AD367">
            <v>0.7</v>
          </cell>
          <cell r="AE367">
            <v>67</v>
          </cell>
          <cell r="AF367">
            <v>100</v>
          </cell>
        </row>
        <row r="368">
          <cell r="A368" t="str">
            <v>F009</v>
          </cell>
          <cell r="B368" t="str">
            <v>Cerdo, brazo, horneado, sin sal</v>
          </cell>
          <cell r="C368" t="str">
            <v>Brazo</v>
          </cell>
          <cell r="D368">
            <v>60.2</v>
          </cell>
          <cell r="E368">
            <v>220</v>
          </cell>
          <cell r="F368">
            <v>920</v>
          </cell>
          <cell r="G368">
            <v>26.7</v>
          </cell>
          <cell r="H368">
            <v>12.6</v>
          </cell>
          <cell r="I368">
            <v>0</v>
          </cell>
          <cell r="K368">
            <v>0</v>
          </cell>
          <cell r="L368">
            <v>1.1000000000000001</v>
          </cell>
          <cell r="M368">
            <v>9</v>
          </cell>
          <cell r="N368">
            <v>1.4</v>
          </cell>
          <cell r="O368">
            <v>80</v>
          </cell>
          <cell r="P368">
            <v>258</v>
          </cell>
          <cell r="Q368">
            <v>7</v>
          </cell>
          <cell r="R368">
            <v>4.0999999999999996</v>
          </cell>
          <cell r="S368">
            <v>20</v>
          </cell>
          <cell r="T368">
            <v>357</v>
          </cell>
          <cell r="U368">
            <v>0.56999999999999995</v>
          </cell>
          <cell r="V368">
            <v>0.39</v>
          </cell>
          <cell r="W368">
            <v>4.3</v>
          </cell>
          <cell r="X368">
            <v>5</v>
          </cell>
          <cell r="Y368">
            <v>0.78</v>
          </cell>
          <cell r="Z368">
            <v>0</v>
          </cell>
          <cell r="AA368">
            <v>0</v>
          </cell>
          <cell r="AB368">
            <v>3.6</v>
          </cell>
          <cell r="AC368">
            <v>3.7</v>
          </cell>
          <cell r="AD368">
            <v>1.2</v>
          </cell>
          <cell r="AE368">
            <v>95</v>
          </cell>
          <cell r="AF368">
            <v>100</v>
          </cell>
        </row>
        <row r="369">
          <cell r="A369" t="str">
            <v>F010</v>
          </cell>
          <cell r="B369" t="str">
            <v>Cerdo, carne gorda, cruda</v>
          </cell>
          <cell r="D369">
            <v>58.2</v>
          </cell>
          <cell r="E369">
            <v>278</v>
          </cell>
          <cell r="F369">
            <v>1154</v>
          </cell>
          <cell r="G369">
            <v>17.100000000000001</v>
          </cell>
          <cell r="H369">
            <v>23</v>
          </cell>
          <cell r="I369">
            <v>0.7</v>
          </cell>
          <cell r="K369">
            <v>0</v>
          </cell>
          <cell r="L369">
            <v>1</v>
          </cell>
          <cell r="M369">
            <v>8</v>
          </cell>
          <cell r="N369">
            <v>0.8</v>
          </cell>
          <cell r="O369">
            <v>57</v>
          </cell>
          <cell r="P369">
            <v>166</v>
          </cell>
          <cell r="R369">
            <v>2.1</v>
          </cell>
          <cell r="S369">
            <v>18</v>
          </cell>
          <cell r="T369">
            <v>385</v>
          </cell>
          <cell r="U369">
            <v>0.79</v>
          </cell>
          <cell r="V369">
            <v>0.19</v>
          </cell>
          <cell r="W369">
            <v>5.5</v>
          </cell>
          <cell r="X369">
            <v>4</v>
          </cell>
          <cell r="Y369">
            <v>0.55000000000000004</v>
          </cell>
          <cell r="Z369">
            <v>0</v>
          </cell>
          <cell r="AA369">
            <v>2</v>
          </cell>
          <cell r="AB369">
            <v>8</v>
          </cell>
          <cell r="AC369">
            <v>9.9</v>
          </cell>
          <cell r="AD369">
            <v>2.8</v>
          </cell>
          <cell r="AE369">
            <v>72</v>
          </cell>
          <cell r="AF369">
            <v>100</v>
          </cell>
        </row>
        <row r="370">
          <cell r="A370" t="str">
            <v>F011</v>
          </cell>
          <cell r="B370" t="str">
            <v>Cerdo, carne magra, cruda</v>
          </cell>
          <cell r="D370">
            <v>71.3</v>
          </cell>
          <cell r="E370">
            <v>140</v>
          </cell>
          <cell r="F370">
            <v>590</v>
          </cell>
          <cell r="G370">
            <v>21.4</v>
          </cell>
          <cell r="H370">
            <v>6</v>
          </cell>
          <cell r="I370">
            <v>0.2</v>
          </cell>
          <cell r="K370">
            <v>0</v>
          </cell>
          <cell r="L370">
            <v>1.1000000000000001</v>
          </cell>
          <cell r="M370">
            <v>17</v>
          </cell>
          <cell r="N370">
            <v>0.8</v>
          </cell>
          <cell r="O370">
            <v>52</v>
          </cell>
          <cell r="P370">
            <v>220</v>
          </cell>
          <cell r="Q370">
            <v>2.6</v>
          </cell>
          <cell r="R370">
            <v>1.8</v>
          </cell>
          <cell r="S370">
            <v>23</v>
          </cell>
          <cell r="T370">
            <v>389</v>
          </cell>
          <cell r="U370">
            <v>0.98</v>
          </cell>
          <cell r="V370">
            <v>0.25</v>
          </cell>
          <cell r="W370">
            <v>4.8</v>
          </cell>
          <cell r="X370">
            <v>5</v>
          </cell>
          <cell r="Y370">
            <v>0.63</v>
          </cell>
          <cell r="Z370">
            <v>0</v>
          </cell>
          <cell r="AA370">
            <v>2</v>
          </cell>
          <cell r="AB370">
            <v>2</v>
          </cell>
          <cell r="AC370">
            <v>2.6</v>
          </cell>
          <cell r="AD370">
            <v>0.7</v>
          </cell>
          <cell r="AE370">
            <v>60</v>
          </cell>
          <cell r="AF370">
            <v>100</v>
          </cell>
        </row>
        <row r="371">
          <cell r="A371" t="str">
            <v>F012</v>
          </cell>
          <cell r="B371" t="str">
            <v>Cerdo, carne muy gorda, cruda</v>
          </cell>
          <cell r="D371">
            <v>35.700000000000003</v>
          </cell>
          <cell r="E371">
            <v>522</v>
          </cell>
          <cell r="F371">
            <v>2153</v>
          </cell>
          <cell r="G371">
            <v>9.3000000000000007</v>
          </cell>
          <cell r="H371">
            <v>53.7</v>
          </cell>
          <cell r="I371">
            <v>0.5</v>
          </cell>
          <cell r="K371">
            <v>0</v>
          </cell>
          <cell r="L371">
            <v>0.8</v>
          </cell>
          <cell r="M371">
            <v>6</v>
          </cell>
          <cell r="N371">
            <v>0.5</v>
          </cell>
          <cell r="O371">
            <v>32</v>
          </cell>
          <cell r="P371">
            <v>108</v>
          </cell>
          <cell r="Q371">
            <v>5</v>
          </cell>
          <cell r="R371">
            <v>1</v>
          </cell>
          <cell r="S371">
            <v>4</v>
          </cell>
          <cell r="T371">
            <v>185</v>
          </cell>
          <cell r="U371">
            <v>0.42</v>
          </cell>
          <cell r="V371">
            <v>0.24</v>
          </cell>
          <cell r="W371">
            <v>4.5999999999999996</v>
          </cell>
          <cell r="X371">
            <v>1</v>
          </cell>
          <cell r="Y371">
            <v>0.84</v>
          </cell>
          <cell r="Z371">
            <v>0</v>
          </cell>
          <cell r="AA371">
            <v>2</v>
          </cell>
          <cell r="AB371">
            <v>19.5</v>
          </cell>
          <cell r="AC371">
            <v>24.5</v>
          </cell>
          <cell r="AD371">
            <v>6.4</v>
          </cell>
          <cell r="AE371">
            <v>72</v>
          </cell>
          <cell r="AF371">
            <v>100</v>
          </cell>
        </row>
        <row r="372">
          <cell r="A372" t="str">
            <v>F013</v>
          </cell>
          <cell r="B372" t="str">
            <v>Cerdo, carne semigorda, cruda</v>
          </cell>
          <cell r="D372">
            <v>62.1</v>
          </cell>
          <cell r="E372">
            <v>245</v>
          </cell>
          <cell r="F372">
            <v>1015</v>
          </cell>
          <cell r="G372">
            <v>17.2</v>
          </cell>
          <cell r="H372">
            <v>19.399999999999999</v>
          </cell>
          <cell r="I372">
            <v>0.3</v>
          </cell>
          <cell r="K372">
            <v>0</v>
          </cell>
          <cell r="L372">
            <v>1</v>
          </cell>
          <cell r="M372">
            <v>13</v>
          </cell>
          <cell r="N372">
            <v>1.4</v>
          </cell>
          <cell r="O372">
            <v>65</v>
          </cell>
          <cell r="P372">
            <v>180</v>
          </cell>
          <cell r="Q372">
            <v>5</v>
          </cell>
          <cell r="R372">
            <v>2.1</v>
          </cell>
          <cell r="S372">
            <v>20</v>
          </cell>
          <cell r="T372">
            <v>339</v>
          </cell>
          <cell r="U372">
            <v>0.76</v>
          </cell>
          <cell r="V372">
            <v>0.22</v>
          </cell>
          <cell r="W372">
            <v>4.9000000000000004</v>
          </cell>
          <cell r="X372">
            <v>5</v>
          </cell>
          <cell r="Y372">
            <v>0.73</v>
          </cell>
          <cell r="Z372">
            <v>0</v>
          </cell>
          <cell r="AA372">
            <v>2</v>
          </cell>
          <cell r="AB372">
            <v>5.7</v>
          </cell>
          <cell r="AC372">
            <v>7.2</v>
          </cell>
          <cell r="AD372">
            <v>2.1</v>
          </cell>
          <cell r="AE372">
            <v>70</v>
          </cell>
          <cell r="AF372">
            <v>100</v>
          </cell>
        </row>
        <row r="373">
          <cell r="A373" t="str">
            <v>F014</v>
          </cell>
          <cell r="B373" t="str">
            <v>Cerdo, costilla, cocida sin sal</v>
          </cell>
          <cell r="C373" t="str">
            <v>Costilla</v>
          </cell>
          <cell r="D373">
            <v>53.9</v>
          </cell>
          <cell r="E373">
            <v>258</v>
          </cell>
          <cell r="F373">
            <v>1079</v>
          </cell>
          <cell r="G373">
            <v>29.5</v>
          </cell>
          <cell r="H373">
            <v>15.6</v>
          </cell>
          <cell r="I373">
            <v>0</v>
          </cell>
          <cell r="K373">
            <v>0</v>
          </cell>
          <cell r="L373">
            <v>1.1000000000000001</v>
          </cell>
          <cell r="M373">
            <v>12</v>
          </cell>
          <cell r="N373">
            <v>1</v>
          </cell>
          <cell r="O373">
            <v>77</v>
          </cell>
          <cell r="P373">
            <v>174</v>
          </cell>
          <cell r="T373">
            <v>362</v>
          </cell>
          <cell r="U373">
            <v>0.46</v>
          </cell>
          <cell r="V373">
            <v>0.3</v>
          </cell>
          <cell r="W373">
            <v>3.8</v>
          </cell>
          <cell r="AB373">
            <v>7</v>
          </cell>
          <cell r="AC373">
            <v>6.3</v>
          </cell>
          <cell r="AD373">
            <v>2.2000000000000002</v>
          </cell>
          <cell r="AE373">
            <v>31</v>
          </cell>
          <cell r="AF373">
            <v>54</v>
          </cell>
        </row>
        <row r="374">
          <cell r="A374" t="str">
            <v>F015</v>
          </cell>
          <cell r="B374" t="str">
            <v>Cerdo, costilla, cruda</v>
          </cell>
          <cell r="C374" t="str">
            <v>Costilla</v>
          </cell>
          <cell r="D374">
            <v>59.4</v>
          </cell>
          <cell r="E374">
            <v>277</v>
          </cell>
          <cell r="F374">
            <v>1150</v>
          </cell>
          <cell r="G374">
            <v>18.7</v>
          </cell>
          <cell r="H374">
            <v>22.5</v>
          </cell>
          <cell r="I374">
            <v>0</v>
          </cell>
          <cell r="K374">
            <v>0</v>
          </cell>
          <cell r="L374">
            <v>0.9</v>
          </cell>
          <cell r="M374">
            <v>11</v>
          </cell>
          <cell r="N374">
            <v>1</v>
          </cell>
          <cell r="O374">
            <v>93</v>
          </cell>
          <cell r="P374">
            <v>180</v>
          </cell>
          <cell r="Q374">
            <v>2</v>
          </cell>
          <cell r="R374">
            <v>1.8</v>
          </cell>
          <cell r="S374">
            <v>20</v>
          </cell>
          <cell r="T374">
            <v>255</v>
          </cell>
          <cell r="U374">
            <v>0.62</v>
          </cell>
          <cell r="V374">
            <v>0.26</v>
          </cell>
          <cell r="W374">
            <v>5.0999999999999996</v>
          </cell>
          <cell r="X374">
            <v>4</v>
          </cell>
          <cell r="Y374">
            <v>0.87</v>
          </cell>
          <cell r="Z374">
            <v>0</v>
          </cell>
          <cell r="AA374">
            <v>5</v>
          </cell>
          <cell r="AB374">
            <v>7.4</v>
          </cell>
          <cell r="AC374">
            <v>6.9</v>
          </cell>
          <cell r="AD374">
            <v>2.5</v>
          </cell>
          <cell r="AE374">
            <v>75</v>
          </cell>
          <cell r="AF374">
            <v>77</v>
          </cell>
        </row>
        <row r="375">
          <cell r="A375" t="str">
            <v>F016</v>
          </cell>
          <cell r="B375" t="str">
            <v>Cerdo, costilla, horneada, sin sal</v>
          </cell>
          <cell r="C375" t="str">
            <v>Costilla</v>
          </cell>
          <cell r="D375">
            <v>48.1</v>
          </cell>
          <cell r="E375">
            <v>341</v>
          </cell>
          <cell r="F375">
            <v>1414</v>
          </cell>
          <cell r="G375">
            <v>24.4</v>
          </cell>
          <cell r="H375">
            <v>27</v>
          </cell>
          <cell r="I375">
            <v>0</v>
          </cell>
          <cell r="K375">
            <v>0</v>
          </cell>
          <cell r="L375">
            <v>1</v>
          </cell>
          <cell r="M375">
            <v>45</v>
          </cell>
          <cell r="N375">
            <v>1.3</v>
          </cell>
          <cell r="O375">
            <v>111</v>
          </cell>
          <cell r="P375">
            <v>178</v>
          </cell>
          <cell r="R375">
            <v>3.3</v>
          </cell>
          <cell r="S375">
            <v>21</v>
          </cell>
          <cell r="T375">
            <v>314</v>
          </cell>
          <cell r="U375">
            <v>0.48</v>
          </cell>
          <cell r="V375">
            <v>0.36</v>
          </cell>
          <cell r="W375">
            <v>4.5999999999999996</v>
          </cell>
          <cell r="X375">
            <v>0</v>
          </cell>
          <cell r="Y375">
            <v>0.77</v>
          </cell>
          <cell r="Z375">
            <v>0</v>
          </cell>
          <cell r="AA375">
            <v>6</v>
          </cell>
          <cell r="AB375">
            <v>11</v>
          </cell>
          <cell r="AC375">
            <v>13.5</v>
          </cell>
          <cell r="AD375">
            <v>2.2999999999999998</v>
          </cell>
          <cell r="AE375">
            <v>118</v>
          </cell>
          <cell r="AF375">
            <v>50</v>
          </cell>
        </row>
        <row r="376">
          <cell r="A376" t="str">
            <v>F017</v>
          </cell>
          <cell r="B376" t="str">
            <v>Cerdo, hígado, crudo</v>
          </cell>
          <cell r="C376" t="str">
            <v>hígado</v>
          </cell>
          <cell r="D376">
            <v>72.3</v>
          </cell>
          <cell r="E376">
            <v>123</v>
          </cell>
          <cell r="F376">
            <v>519</v>
          </cell>
          <cell r="G376">
            <v>21.4</v>
          </cell>
          <cell r="H376">
            <v>3.7</v>
          </cell>
          <cell r="I376">
            <v>1.1000000000000001</v>
          </cell>
          <cell r="K376">
            <v>0</v>
          </cell>
          <cell r="L376">
            <v>1.5</v>
          </cell>
          <cell r="M376">
            <v>10</v>
          </cell>
          <cell r="N376">
            <v>23.3</v>
          </cell>
          <cell r="O376">
            <v>87</v>
          </cell>
          <cell r="P376">
            <v>360</v>
          </cell>
          <cell r="Q376">
            <v>10</v>
          </cell>
          <cell r="R376">
            <v>6.4</v>
          </cell>
          <cell r="S376">
            <v>19</v>
          </cell>
          <cell r="T376">
            <v>296</v>
          </cell>
          <cell r="U376">
            <v>0.4</v>
          </cell>
          <cell r="V376">
            <v>3</v>
          </cell>
          <cell r="W376">
            <v>15.1</v>
          </cell>
          <cell r="X376">
            <v>212</v>
          </cell>
          <cell r="Y376">
            <v>25.63</v>
          </cell>
          <cell r="Z376">
            <v>25</v>
          </cell>
          <cell r="AA376">
            <v>6499</v>
          </cell>
          <cell r="AB376">
            <v>1.1000000000000001</v>
          </cell>
          <cell r="AC376">
            <v>0.5</v>
          </cell>
          <cell r="AD376">
            <v>0.9</v>
          </cell>
          <cell r="AE376">
            <v>301</v>
          </cell>
          <cell r="AF376">
            <v>100</v>
          </cell>
        </row>
        <row r="377">
          <cell r="A377" t="str">
            <v>F018</v>
          </cell>
          <cell r="B377" t="str">
            <v>Cerdo, lomo, cocido, sin sal</v>
          </cell>
          <cell r="C377" t="str">
            <v>Lomo</v>
          </cell>
          <cell r="D377">
            <v>60.2</v>
          </cell>
          <cell r="E377">
            <v>170</v>
          </cell>
          <cell r="F377">
            <v>718</v>
          </cell>
          <cell r="G377">
            <v>35.1</v>
          </cell>
          <cell r="H377">
            <v>3.2</v>
          </cell>
          <cell r="I377">
            <v>0</v>
          </cell>
          <cell r="K377">
            <v>0</v>
          </cell>
          <cell r="L377">
            <v>1.4</v>
          </cell>
          <cell r="M377">
            <v>18</v>
          </cell>
          <cell r="N377">
            <v>1.2</v>
          </cell>
          <cell r="O377">
            <v>34</v>
          </cell>
          <cell r="P377">
            <v>232</v>
          </cell>
          <cell r="R377">
            <v>2.5</v>
          </cell>
          <cell r="S377">
            <v>28</v>
          </cell>
          <cell r="T377">
            <v>375</v>
          </cell>
          <cell r="U377">
            <v>1.02</v>
          </cell>
          <cell r="V377">
            <v>0.33</v>
          </cell>
          <cell r="W377">
            <v>4.8</v>
          </cell>
          <cell r="X377">
            <v>1</v>
          </cell>
          <cell r="Y377">
            <v>0.73</v>
          </cell>
          <cell r="Z377">
            <v>0</v>
          </cell>
          <cell r="AA377">
            <v>2</v>
          </cell>
          <cell r="AB377">
            <v>1.4</v>
          </cell>
          <cell r="AC377">
            <v>1.5</v>
          </cell>
          <cell r="AD377">
            <v>0.4</v>
          </cell>
          <cell r="AE377">
            <v>41</v>
          </cell>
          <cell r="AF377">
            <v>100</v>
          </cell>
        </row>
        <row r="378">
          <cell r="A378" t="str">
            <v>F019</v>
          </cell>
          <cell r="B378" t="str">
            <v>Cerdo, lomo, crudo</v>
          </cell>
          <cell r="C378" t="str">
            <v>Lomo</v>
          </cell>
          <cell r="D378">
            <v>74.3</v>
          </cell>
          <cell r="E378">
            <v>110</v>
          </cell>
          <cell r="F378">
            <v>465</v>
          </cell>
          <cell r="G378">
            <v>21.6</v>
          </cell>
          <cell r="H378">
            <v>2.5</v>
          </cell>
          <cell r="I378">
            <v>0.3</v>
          </cell>
          <cell r="K378">
            <v>0</v>
          </cell>
          <cell r="L378">
            <v>1.3</v>
          </cell>
          <cell r="M378">
            <v>10</v>
          </cell>
          <cell r="N378">
            <v>0.9</v>
          </cell>
          <cell r="O378">
            <v>53</v>
          </cell>
          <cell r="P378">
            <v>216</v>
          </cell>
          <cell r="R378">
            <v>1.9</v>
          </cell>
          <cell r="S378">
            <v>27</v>
          </cell>
          <cell r="T378">
            <v>368</v>
          </cell>
          <cell r="U378">
            <v>0.95</v>
          </cell>
          <cell r="V378">
            <v>0.34</v>
          </cell>
          <cell r="W378">
            <v>7.1</v>
          </cell>
          <cell r="X378">
            <v>0</v>
          </cell>
          <cell r="Y378">
            <v>0.51</v>
          </cell>
          <cell r="Z378">
            <v>0</v>
          </cell>
          <cell r="AA378">
            <v>0</v>
          </cell>
          <cell r="AB378">
            <v>0.8</v>
          </cell>
          <cell r="AC378">
            <v>1</v>
          </cell>
          <cell r="AD378">
            <v>0.2</v>
          </cell>
          <cell r="AE378">
            <v>44</v>
          </cell>
          <cell r="AF378">
            <v>100</v>
          </cell>
        </row>
        <row r="379">
          <cell r="A379" t="str">
            <v>F020</v>
          </cell>
          <cell r="B379" t="str">
            <v>Cerdo, lomo, horneado, sin sal</v>
          </cell>
          <cell r="C379" t="str">
            <v>Lomo</v>
          </cell>
          <cell r="D379">
            <v>60.1</v>
          </cell>
          <cell r="E379">
            <v>170</v>
          </cell>
          <cell r="F379">
            <v>719</v>
          </cell>
          <cell r="G379">
            <v>35.1</v>
          </cell>
          <cell r="H379">
            <v>3.2</v>
          </cell>
          <cell r="I379">
            <v>0.2</v>
          </cell>
          <cell r="K379">
            <v>0</v>
          </cell>
          <cell r="L379">
            <v>1.4</v>
          </cell>
          <cell r="M379">
            <v>16</v>
          </cell>
          <cell r="N379">
            <v>1.2</v>
          </cell>
          <cell r="O379">
            <v>55</v>
          </cell>
          <cell r="P379">
            <v>259</v>
          </cell>
          <cell r="R379">
            <v>2.5</v>
          </cell>
          <cell r="S379">
            <v>31</v>
          </cell>
          <cell r="T379">
            <v>401</v>
          </cell>
          <cell r="U379">
            <v>0.7</v>
          </cell>
          <cell r="V379">
            <v>0.34</v>
          </cell>
          <cell r="W379">
            <v>6.6</v>
          </cell>
          <cell r="X379">
            <v>0</v>
          </cell>
          <cell r="Y379">
            <v>0.56000000000000005</v>
          </cell>
          <cell r="Z379">
            <v>0</v>
          </cell>
          <cell r="AA379">
            <v>0</v>
          </cell>
          <cell r="AB379">
            <v>1.3</v>
          </cell>
          <cell r="AC379">
            <v>1.6</v>
          </cell>
          <cell r="AD379">
            <v>0.4</v>
          </cell>
          <cell r="AE379">
            <v>42</v>
          </cell>
          <cell r="AF379">
            <v>100</v>
          </cell>
        </row>
        <row r="380">
          <cell r="A380" t="str">
            <v>F021</v>
          </cell>
          <cell r="B380" t="str">
            <v>Cerdo, panceta o tocineta, cocida sin sal</v>
          </cell>
          <cell r="C380" t="str">
            <v>Panceta</v>
          </cell>
          <cell r="D380">
            <v>20.399999999999999</v>
          </cell>
          <cell r="E380">
            <v>465</v>
          </cell>
          <cell r="F380">
            <v>1934</v>
          </cell>
          <cell r="G380">
            <v>39</v>
          </cell>
          <cell r="H380">
            <v>34.1</v>
          </cell>
          <cell r="I380">
            <v>0.5</v>
          </cell>
          <cell r="K380">
            <v>0</v>
          </cell>
          <cell r="L380">
            <v>6</v>
          </cell>
          <cell r="M380">
            <v>23</v>
          </cell>
          <cell r="N380">
            <v>0.8</v>
          </cell>
          <cell r="O380">
            <v>87</v>
          </cell>
          <cell r="P380">
            <v>184</v>
          </cell>
          <cell r="R380">
            <v>3.5</v>
          </cell>
          <cell r="S380">
            <v>34</v>
          </cell>
          <cell r="T380">
            <v>252</v>
          </cell>
          <cell r="U380">
            <v>0.55000000000000004</v>
          </cell>
          <cell r="V380">
            <v>0.17</v>
          </cell>
          <cell r="W380">
            <v>5.6</v>
          </cell>
          <cell r="Y380">
            <v>1</v>
          </cell>
          <cell r="Z380">
            <v>0</v>
          </cell>
          <cell r="AB380">
            <v>11.6</v>
          </cell>
          <cell r="AC380">
            <v>15.2</v>
          </cell>
          <cell r="AD380">
            <v>5.6</v>
          </cell>
          <cell r="AE380">
            <v>111</v>
          </cell>
          <cell r="AF380">
            <v>100</v>
          </cell>
        </row>
        <row r="381">
          <cell r="A381" t="str">
            <v>F022</v>
          </cell>
          <cell r="B381" t="str">
            <v>Cerdo, panceta o tocineta, cruda</v>
          </cell>
          <cell r="C381" t="str">
            <v>Panceta</v>
          </cell>
          <cell r="D381">
            <v>44.2</v>
          </cell>
          <cell r="E381">
            <v>413</v>
          </cell>
          <cell r="F381">
            <v>1705</v>
          </cell>
          <cell r="G381">
            <v>13.1</v>
          </cell>
          <cell r="H381">
            <v>39.700000000000003</v>
          </cell>
          <cell r="I381">
            <v>0.8</v>
          </cell>
          <cell r="K381">
            <v>0</v>
          </cell>
          <cell r="L381">
            <v>2.2000000000000002</v>
          </cell>
          <cell r="M381">
            <v>5</v>
          </cell>
          <cell r="N381">
            <v>0.7</v>
          </cell>
          <cell r="O381">
            <v>1118</v>
          </cell>
          <cell r="P381">
            <v>127</v>
          </cell>
          <cell r="Q381">
            <v>11</v>
          </cell>
          <cell r="R381">
            <v>1.3</v>
          </cell>
          <cell r="S381">
            <v>12</v>
          </cell>
          <cell r="T381">
            <v>210</v>
          </cell>
          <cell r="U381">
            <v>0.41</v>
          </cell>
          <cell r="V381">
            <v>0.1</v>
          </cell>
          <cell r="W381">
            <v>4.2</v>
          </cell>
          <cell r="X381">
            <v>2</v>
          </cell>
          <cell r="Y381">
            <v>0.5</v>
          </cell>
          <cell r="Z381">
            <v>0</v>
          </cell>
          <cell r="AA381">
            <v>8</v>
          </cell>
          <cell r="AB381">
            <v>13.3</v>
          </cell>
          <cell r="AC381">
            <v>17.399999999999999</v>
          </cell>
          <cell r="AD381">
            <v>6.5</v>
          </cell>
          <cell r="AE381">
            <v>66</v>
          </cell>
          <cell r="AF381">
            <v>100</v>
          </cell>
        </row>
        <row r="382">
          <cell r="A382" t="str">
            <v>F023</v>
          </cell>
          <cell r="B382" t="str">
            <v>Cerdo, panceta o tocineta, salteada, sin sal</v>
          </cell>
          <cell r="C382" t="str">
            <v>Panceta</v>
          </cell>
          <cell r="D382">
            <v>47</v>
          </cell>
          <cell r="E382">
            <v>354</v>
          </cell>
          <cell r="F382">
            <v>1467</v>
          </cell>
          <cell r="G382">
            <v>22.4</v>
          </cell>
          <cell r="H382">
            <v>29.4</v>
          </cell>
          <cell r="I382">
            <v>0</v>
          </cell>
          <cell r="K382">
            <v>0</v>
          </cell>
          <cell r="L382">
            <v>1.2</v>
          </cell>
          <cell r="M382">
            <v>9</v>
          </cell>
          <cell r="N382">
            <v>0.8</v>
          </cell>
          <cell r="O382">
            <v>77</v>
          </cell>
          <cell r="P382">
            <v>180</v>
          </cell>
          <cell r="Q382">
            <v>6</v>
          </cell>
          <cell r="R382">
            <v>2.5</v>
          </cell>
          <cell r="S382">
            <v>21</v>
          </cell>
          <cell r="T382">
            <v>379</v>
          </cell>
          <cell r="U382">
            <v>0.8</v>
          </cell>
          <cell r="V382">
            <v>0.2</v>
          </cell>
          <cell r="W382">
            <v>6.7</v>
          </cell>
          <cell r="X382">
            <v>3</v>
          </cell>
          <cell r="Y382">
            <v>1</v>
          </cell>
          <cell r="Z382">
            <v>0</v>
          </cell>
          <cell r="AA382">
            <v>0</v>
          </cell>
          <cell r="AB382">
            <v>8.6999999999999993</v>
          </cell>
          <cell r="AC382">
            <v>14.2</v>
          </cell>
          <cell r="AD382">
            <v>6.4</v>
          </cell>
          <cell r="AE382">
            <v>79</v>
          </cell>
          <cell r="AF382">
            <v>100</v>
          </cell>
        </row>
        <row r="383">
          <cell r="A383" t="str">
            <v>F024</v>
          </cell>
          <cell r="B383" t="str">
            <v>Cerdo, Pierna o pernil, cocida, sin sal</v>
          </cell>
          <cell r="C383" t="str">
            <v>Pierna</v>
          </cell>
          <cell r="D383">
            <v>67.2</v>
          </cell>
          <cell r="E383">
            <v>148</v>
          </cell>
          <cell r="F383">
            <v>623</v>
          </cell>
          <cell r="G383">
            <v>27.1</v>
          </cell>
          <cell r="H383">
            <v>4.3</v>
          </cell>
          <cell r="I383">
            <v>0</v>
          </cell>
          <cell r="K383">
            <v>0</v>
          </cell>
          <cell r="L383">
            <v>1.3</v>
          </cell>
          <cell r="M383">
            <v>17</v>
          </cell>
          <cell r="N383">
            <v>1.1000000000000001</v>
          </cell>
          <cell r="O383">
            <v>24</v>
          </cell>
          <cell r="P383">
            <v>210</v>
          </cell>
          <cell r="Q383">
            <v>5</v>
          </cell>
          <cell r="R383">
            <v>3.1</v>
          </cell>
          <cell r="S383">
            <v>27</v>
          </cell>
          <cell r="T383">
            <v>360</v>
          </cell>
          <cell r="U383">
            <v>0.74</v>
          </cell>
          <cell r="V383">
            <v>0.3</v>
          </cell>
          <cell r="W383">
            <v>5.9</v>
          </cell>
          <cell r="X383">
            <v>1</v>
          </cell>
          <cell r="Y383">
            <v>1</v>
          </cell>
          <cell r="Z383">
            <v>0</v>
          </cell>
          <cell r="AA383">
            <v>0</v>
          </cell>
          <cell r="AB383">
            <v>1.7</v>
          </cell>
          <cell r="AC383">
            <v>2</v>
          </cell>
          <cell r="AD383">
            <v>0.7</v>
          </cell>
          <cell r="AE383">
            <v>105</v>
          </cell>
          <cell r="AF383">
            <v>100</v>
          </cell>
        </row>
        <row r="384">
          <cell r="A384" t="str">
            <v>F025</v>
          </cell>
          <cell r="B384" t="str">
            <v>Cerdo, Pierna o pernil, cruda</v>
          </cell>
          <cell r="C384" t="str">
            <v>Pierna</v>
          </cell>
          <cell r="D384">
            <v>72.900000000000006</v>
          </cell>
          <cell r="E384">
            <v>131</v>
          </cell>
          <cell r="F384">
            <v>551</v>
          </cell>
          <cell r="G384">
            <v>20.5</v>
          </cell>
          <cell r="H384">
            <v>5.4</v>
          </cell>
          <cell r="I384">
            <v>0.2</v>
          </cell>
          <cell r="K384">
            <v>0</v>
          </cell>
          <cell r="L384">
            <v>1.1000000000000001</v>
          </cell>
          <cell r="M384">
            <v>8</v>
          </cell>
          <cell r="N384">
            <v>1.2</v>
          </cell>
          <cell r="O384">
            <v>57</v>
          </cell>
          <cell r="P384">
            <v>217</v>
          </cell>
          <cell r="Q384">
            <v>5</v>
          </cell>
          <cell r="R384">
            <v>2.5</v>
          </cell>
          <cell r="S384">
            <v>23</v>
          </cell>
          <cell r="T384">
            <v>370</v>
          </cell>
          <cell r="U384">
            <v>0.8</v>
          </cell>
          <cell r="V384">
            <v>0.24</v>
          </cell>
          <cell r="W384">
            <v>5.7</v>
          </cell>
          <cell r="X384">
            <v>5</v>
          </cell>
          <cell r="Y384">
            <v>1</v>
          </cell>
          <cell r="Z384">
            <v>0</v>
          </cell>
          <cell r="AA384">
            <v>0</v>
          </cell>
          <cell r="AB384">
            <v>1.9</v>
          </cell>
          <cell r="AC384">
            <v>2.4</v>
          </cell>
          <cell r="AD384">
            <v>0.6</v>
          </cell>
          <cell r="AE384">
            <v>68</v>
          </cell>
          <cell r="AF384">
            <v>100</v>
          </cell>
        </row>
        <row r="385">
          <cell r="A385" t="str">
            <v>F026</v>
          </cell>
          <cell r="B385" t="str">
            <v>Cerdo, Pierna o pernil, horneada, sin sal</v>
          </cell>
          <cell r="C385" t="str">
            <v>Pierna</v>
          </cell>
          <cell r="D385">
            <v>60</v>
          </cell>
          <cell r="E385">
            <v>202</v>
          </cell>
          <cell r="F385">
            <v>848</v>
          </cell>
          <cell r="G385">
            <v>29.4</v>
          </cell>
          <cell r="H385">
            <v>9.4</v>
          </cell>
          <cell r="I385">
            <v>0</v>
          </cell>
          <cell r="K385">
            <v>0</v>
          </cell>
          <cell r="L385">
            <v>1.2</v>
          </cell>
          <cell r="M385">
            <v>18</v>
          </cell>
          <cell r="N385">
            <v>1.1000000000000001</v>
          </cell>
          <cell r="O385">
            <v>27</v>
          </cell>
          <cell r="P385">
            <v>277</v>
          </cell>
          <cell r="Q385">
            <v>5</v>
          </cell>
          <cell r="R385">
            <v>3.1</v>
          </cell>
          <cell r="S385">
            <v>26</v>
          </cell>
          <cell r="T385">
            <v>384</v>
          </cell>
          <cell r="U385">
            <v>0.8</v>
          </cell>
          <cell r="V385">
            <v>0.32</v>
          </cell>
          <cell r="W385">
            <v>5.9</v>
          </cell>
          <cell r="X385">
            <v>12</v>
          </cell>
          <cell r="Y385">
            <v>0.8</v>
          </cell>
          <cell r="Z385">
            <v>0</v>
          </cell>
          <cell r="AA385">
            <v>3</v>
          </cell>
          <cell r="AB385">
            <v>3.3</v>
          </cell>
          <cell r="AC385">
            <v>4.5</v>
          </cell>
          <cell r="AD385">
            <v>0.8</v>
          </cell>
          <cell r="AE385">
            <v>94</v>
          </cell>
          <cell r="AF385">
            <v>100</v>
          </cell>
        </row>
        <row r="386">
          <cell r="A386" t="str">
            <v>F027</v>
          </cell>
          <cell r="B386" t="str">
            <v>Cerdo, riñon, crudo</v>
          </cell>
          <cell r="C386" t="str">
            <v>Riñon</v>
          </cell>
          <cell r="D386">
            <v>80</v>
          </cell>
          <cell r="E386">
            <v>89</v>
          </cell>
          <cell r="F386">
            <v>375</v>
          </cell>
          <cell r="G386">
            <v>16.2</v>
          </cell>
          <cell r="H386">
            <v>2.7</v>
          </cell>
          <cell r="I386">
            <v>0</v>
          </cell>
          <cell r="K386">
            <v>0</v>
          </cell>
          <cell r="L386">
            <v>1.1000000000000001</v>
          </cell>
          <cell r="M386">
            <v>10</v>
          </cell>
          <cell r="N386">
            <v>5</v>
          </cell>
          <cell r="O386">
            <v>121</v>
          </cell>
          <cell r="P386">
            <v>205</v>
          </cell>
          <cell r="Q386">
            <v>7</v>
          </cell>
          <cell r="R386">
            <v>2.7</v>
          </cell>
          <cell r="S386">
            <v>17</v>
          </cell>
          <cell r="T386">
            <v>229</v>
          </cell>
          <cell r="U386">
            <v>0.35</v>
          </cell>
          <cell r="V386">
            <v>2.8</v>
          </cell>
          <cell r="W386">
            <v>8.1</v>
          </cell>
          <cell r="X386">
            <v>42</v>
          </cell>
          <cell r="Y386">
            <v>8.49</v>
          </cell>
          <cell r="Z386">
            <v>13</v>
          </cell>
          <cell r="AA386">
            <v>59</v>
          </cell>
          <cell r="AB386">
            <v>1</v>
          </cell>
          <cell r="AC386">
            <v>1</v>
          </cell>
          <cell r="AD386">
            <v>0.3</v>
          </cell>
          <cell r="AE386">
            <v>319</v>
          </cell>
          <cell r="AF386">
            <v>100</v>
          </cell>
        </row>
        <row r="387">
          <cell r="A387" t="str">
            <v>F028</v>
          </cell>
          <cell r="B387" t="str">
            <v>Cerdo, tocino, cocido, sin sal</v>
          </cell>
          <cell r="C387" t="str">
            <v>Tocino</v>
          </cell>
          <cell r="D387">
            <v>10.3</v>
          </cell>
          <cell r="E387">
            <v>751</v>
          </cell>
          <cell r="F387">
            <v>3093</v>
          </cell>
          <cell r="G387">
            <v>10.4</v>
          </cell>
          <cell r="H387">
            <v>78.8</v>
          </cell>
          <cell r="I387">
            <v>0</v>
          </cell>
          <cell r="K387">
            <v>0</v>
          </cell>
          <cell r="L387">
            <v>0.4</v>
          </cell>
          <cell r="M387">
            <v>40</v>
          </cell>
          <cell r="N387">
            <v>1.3</v>
          </cell>
          <cell r="O387">
            <v>15</v>
          </cell>
          <cell r="P387">
            <v>62</v>
          </cell>
          <cell r="Q387">
            <v>11</v>
          </cell>
          <cell r="R387">
            <v>0.8</v>
          </cell>
          <cell r="S387">
            <v>10</v>
          </cell>
          <cell r="T387">
            <v>130</v>
          </cell>
          <cell r="U387">
            <v>0.04</v>
          </cell>
          <cell r="V387">
            <v>0.38</v>
          </cell>
          <cell r="W387">
            <v>2.5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33.1</v>
          </cell>
          <cell r="AC387">
            <v>32</v>
          </cell>
          <cell r="AD387">
            <v>13.7</v>
          </cell>
          <cell r="AE387">
            <v>25</v>
          </cell>
          <cell r="AF387">
            <v>100</v>
          </cell>
        </row>
        <row r="388">
          <cell r="A388" t="str">
            <v>F029</v>
          </cell>
          <cell r="B388" t="str">
            <v>Cerdo, tocino, crudo</v>
          </cell>
          <cell r="C388" t="str">
            <v>Tocino</v>
          </cell>
          <cell r="D388">
            <v>10.8</v>
          </cell>
          <cell r="E388">
            <v>784</v>
          </cell>
          <cell r="F388">
            <v>3224</v>
          </cell>
          <cell r="G388">
            <v>2.9</v>
          </cell>
          <cell r="H388">
            <v>85.8</v>
          </cell>
          <cell r="I388">
            <v>0</v>
          </cell>
          <cell r="K388">
            <v>0</v>
          </cell>
          <cell r="L388">
            <v>0.6</v>
          </cell>
          <cell r="M388">
            <v>6</v>
          </cell>
          <cell r="N388">
            <v>1.1000000000000001</v>
          </cell>
          <cell r="O388">
            <v>22</v>
          </cell>
          <cell r="P388">
            <v>37</v>
          </cell>
          <cell r="Q388">
            <v>11</v>
          </cell>
          <cell r="R388">
            <v>0.8</v>
          </cell>
          <cell r="S388">
            <v>4</v>
          </cell>
          <cell r="T388">
            <v>71</v>
          </cell>
          <cell r="U388">
            <v>0.23</v>
          </cell>
          <cell r="V388">
            <v>0.17</v>
          </cell>
          <cell r="W388">
            <v>2.7</v>
          </cell>
          <cell r="X388">
            <v>1</v>
          </cell>
          <cell r="Y388">
            <v>0.18</v>
          </cell>
          <cell r="Z388">
            <v>0</v>
          </cell>
          <cell r="AA388">
            <v>10</v>
          </cell>
          <cell r="AB388">
            <v>34.6</v>
          </cell>
          <cell r="AC388">
            <v>35.299999999999997</v>
          </cell>
          <cell r="AD388">
            <v>15.9</v>
          </cell>
          <cell r="AE388">
            <v>70</v>
          </cell>
          <cell r="AF388">
            <v>100</v>
          </cell>
        </row>
        <row r="389">
          <cell r="A389" t="str">
            <v>F030</v>
          </cell>
          <cell r="B389" t="str">
            <v>Cerdo, tocino, frito en su propia grasa (chicharrón), con sal</v>
          </cell>
          <cell r="C389" t="str">
            <v>Tocino</v>
          </cell>
          <cell r="D389">
            <v>16.899999999999999</v>
          </cell>
          <cell r="E389">
            <v>599</v>
          </cell>
          <cell r="F389">
            <v>2477</v>
          </cell>
          <cell r="G389">
            <v>20.8</v>
          </cell>
          <cell r="H389">
            <v>56.1</v>
          </cell>
          <cell r="I389">
            <v>2.8</v>
          </cell>
          <cell r="K389">
            <v>0</v>
          </cell>
          <cell r="L389">
            <v>3.4</v>
          </cell>
          <cell r="M389">
            <v>61</v>
          </cell>
          <cell r="N389">
            <v>2.8</v>
          </cell>
          <cell r="O389">
            <v>125</v>
          </cell>
          <cell r="P389">
            <v>149</v>
          </cell>
          <cell r="R389">
            <v>0.8</v>
          </cell>
          <cell r="S389">
            <v>9</v>
          </cell>
          <cell r="T389">
            <v>171</v>
          </cell>
          <cell r="U389">
            <v>0.03</v>
          </cell>
          <cell r="V389">
            <v>0.2</v>
          </cell>
          <cell r="W389">
            <v>3.8</v>
          </cell>
          <cell r="Y389">
            <v>0</v>
          </cell>
          <cell r="Z389">
            <v>0</v>
          </cell>
          <cell r="AA389">
            <v>0</v>
          </cell>
          <cell r="AB389">
            <v>15.3</v>
          </cell>
          <cell r="AC389">
            <v>19.600000000000001</v>
          </cell>
          <cell r="AD389">
            <v>7.9</v>
          </cell>
          <cell r="AE389">
            <v>105</v>
          </cell>
          <cell r="AF389">
            <v>100</v>
          </cell>
        </row>
        <row r="390">
          <cell r="A390" t="str">
            <v>F031</v>
          </cell>
          <cell r="B390" t="str">
            <v>Cerdo, tocino, salteado, sin sal</v>
          </cell>
          <cell r="C390" t="str">
            <v>Tocino</v>
          </cell>
          <cell r="D390">
            <v>9.8000000000000007</v>
          </cell>
          <cell r="E390">
            <v>754</v>
          </cell>
          <cell r="F390">
            <v>3106</v>
          </cell>
          <cell r="G390">
            <v>10.199999999999999</v>
          </cell>
          <cell r="H390">
            <v>79.2</v>
          </cell>
          <cell r="I390">
            <v>0.1</v>
          </cell>
          <cell r="K390">
            <v>0</v>
          </cell>
          <cell r="L390">
            <v>0.8</v>
          </cell>
          <cell r="M390">
            <v>9</v>
          </cell>
          <cell r="N390">
            <v>1.4</v>
          </cell>
          <cell r="O390">
            <v>18</v>
          </cell>
          <cell r="P390">
            <v>66</v>
          </cell>
          <cell r="R390">
            <v>3.5</v>
          </cell>
          <cell r="S390">
            <v>33</v>
          </cell>
          <cell r="T390">
            <v>565</v>
          </cell>
          <cell r="U390">
            <v>0.02</v>
          </cell>
          <cell r="V390">
            <v>0.19</v>
          </cell>
          <cell r="W390">
            <v>3</v>
          </cell>
          <cell r="X390">
            <v>2</v>
          </cell>
          <cell r="Y390">
            <v>1.23</v>
          </cell>
          <cell r="Z390">
            <v>0</v>
          </cell>
          <cell r="AA390">
            <v>11</v>
          </cell>
          <cell r="AB390">
            <v>32.700000000000003</v>
          </cell>
          <cell r="AC390">
            <v>32.799999999999997</v>
          </cell>
          <cell r="AD390">
            <v>13.8</v>
          </cell>
          <cell r="AE390">
            <v>40</v>
          </cell>
          <cell r="AF390">
            <v>100</v>
          </cell>
        </row>
        <row r="391">
          <cell r="A391" t="str">
            <v>F032</v>
          </cell>
          <cell r="B391" t="str">
            <v>Chiguiro, carne, salada, cruda</v>
          </cell>
          <cell r="D391">
            <v>63.7</v>
          </cell>
          <cell r="E391">
            <v>134</v>
          </cell>
          <cell r="F391">
            <v>563</v>
          </cell>
          <cell r="G391">
            <v>22.1</v>
          </cell>
          <cell r="H391">
            <v>4.5</v>
          </cell>
          <cell r="I391">
            <v>1.2</v>
          </cell>
          <cell r="K391">
            <v>0</v>
          </cell>
          <cell r="L391">
            <v>8.5</v>
          </cell>
          <cell r="M391">
            <v>186</v>
          </cell>
          <cell r="N391">
            <v>2.7</v>
          </cell>
          <cell r="P391">
            <v>186</v>
          </cell>
          <cell r="U391">
            <v>0.01</v>
          </cell>
          <cell r="V391">
            <v>0.22</v>
          </cell>
          <cell r="W391">
            <v>7.1</v>
          </cell>
          <cell r="Z391">
            <v>0</v>
          </cell>
          <cell r="AF391">
            <v>100</v>
          </cell>
        </row>
        <row r="392">
          <cell r="A392" t="str">
            <v>F033</v>
          </cell>
          <cell r="B392" t="str">
            <v>Chiguiro, pierna o pernil, cruda</v>
          </cell>
          <cell r="C392" t="str">
            <v>Pierna</v>
          </cell>
          <cell r="D392">
            <v>70</v>
          </cell>
          <cell r="E392">
            <v>95</v>
          </cell>
          <cell r="F392">
            <v>401</v>
          </cell>
          <cell r="G392">
            <v>22</v>
          </cell>
          <cell r="H392">
            <v>0.7</v>
          </cell>
          <cell r="I392">
            <v>0</v>
          </cell>
          <cell r="K392">
            <v>0</v>
          </cell>
          <cell r="L392">
            <v>7.2</v>
          </cell>
        </row>
        <row r="393">
          <cell r="A393" t="str">
            <v>F034</v>
          </cell>
          <cell r="B393" t="str">
            <v>Chorizo de cerdo y res, crudo</v>
          </cell>
          <cell r="D393">
            <v>47</v>
          </cell>
          <cell r="E393">
            <v>321</v>
          </cell>
          <cell r="F393">
            <v>1334</v>
          </cell>
          <cell r="G393">
            <v>24.1</v>
          </cell>
          <cell r="H393">
            <v>23.1</v>
          </cell>
          <cell r="I393">
            <v>4</v>
          </cell>
          <cell r="K393">
            <v>0</v>
          </cell>
          <cell r="L393">
            <v>1.8</v>
          </cell>
          <cell r="M393">
            <v>9</v>
          </cell>
          <cell r="N393">
            <v>2.1</v>
          </cell>
          <cell r="O393">
            <v>1140</v>
          </cell>
          <cell r="P393">
            <v>271</v>
          </cell>
          <cell r="Q393">
            <v>10.9</v>
          </cell>
          <cell r="R393">
            <v>1.2</v>
          </cell>
          <cell r="S393">
            <v>10</v>
          </cell>
          <cell r="T393">
            <v>181</v>
          </cell>
          <cell r="U393">
            <v>0.12</v>
          </cell>
          <cell r="V393">
            <v>0.28000000000000003</v>
          </cell>
          <cell r="W393">
            <v>7.1</v>
          </cell>
          <cell r="X393">
            <v>1</v>
          </cell>
          <cell r="Y393">
            <v>0.9</v>
          </cell>
          <cell r="Z393">
            <v>0</v>
          </cell>
          <cell r="AA393">
            <v>0</v>
          </cell>
          <cell r="AB393">
            <v>9.6</v>
          </cell>
          <cell r="AC393">
            <v>11</v>
          </cell>
          <cell r="AD393">
            <v>2.5</v>
          </cell>
          <cell r="AE393">
            <v>73</v>
          </cell>
          <cell r="AF393">
            <v>100</v>
          </cell>
        </row>
        <row r="394">
          <cell r="A394" t="str">
            <v>F035</v>
          </cell>
          <cell r="B394" t="str">
            <v>Chorizo de pollo, crudo</v>
          </cell>
          <cell r="D394">
            <v>52.9</v>
          </cell>
          <cell r="E394">
            <v>217</v>
          </cell>
          <cell r="F394">
            <v>910</v>
          </cell>
          <cell r="G394">
            <v>31.3</v>
          </cell>
          <cell r="H394">
            <v>10.199999999999999</v>
          </cell>
          <cell r="I394">
            <v>0.1</v>
          </cell>
          <cell r="K394">
            <v>0</v>
          </cell>
          <cell r="L394">
            <v>5.5</v>
          </cell>
          <cell r="AF394">
            <v>100</v>
          </cell>
        </row>
        <row r="395">
          <cell r="A395" t="str">
            <v>F036</v>
          </cell>
          <cell r="B395" t="str">
            <v>Codorniz o perdiz, entera sin piel, cruda</v>
          </cell>
          <cell r="D395">
            <v>71</v>
          </cell>
          <cell r="E395">
            <v>133</v>
          </cell>
          <cell r="F395">
            <v>560</v>
          </cell>
          <cell r="G395">
            <v>22.4</v>
          </cell>
          <cell r="H395">
            <v>4.5</v>
          </cell>
          <cell r="I395">
            <v>0.8</v>
          </cell>
          <cell r="K395">
            <v>0</v>
          </cell>
          <cell r="L395">
            <v>1.3</v>
          </cell>
          <cell r="M395">
            <v>13</v>
          </cell>
          <cell r="N395">
            <v>4.5</v>
          </cell>
          <cell r="O395">
            <v>51</v>
          </cell>
          <cell r="P395">
            <v>307</v>
          </cell>
          <cell r="Q395">
            <v>2</v>
          </cell>
          <cell r="R395">
            <v>2.7</v>
          </cell>
          <cell r="S395">
            <v>25</v>
          </cell>
          <cell r="T395">
            <v>237</v>
          </cell>
          <cell r="U395">
            <v>0.28000000000000003</v>
          </cell>
          <cell r="V395">
            <v>0.28000000000000003</v>
          </cell>
          <cell r="W395">
            <v>8.1999999999999993</v>
          </cell>
          <cell r="X395">
            <v>7</v>
          </cell>
          <cell r="Y395">
            <v>0.46</v>
          </cell>
          <cell r="Z395">
            <v>7</v>
          </cell>
          <cell r="AA395">
            <v>17</v>
          </cell>
          <cell r="AB395">
            <v>1.3</v>
          </cell>
          <cell r="AC395">
            <v>1.3</v>
          </cell>
          <cell r="AD395">
            <v>1.2</v>
          </cell>
          <cell r="AE395">
            <v>70</v>
          </cell>
          <cell r="AF395">
            <v>61</v>
          </cell>
        </row>
        <row r="396">
          <cell r="A396" t="str">
            <v>F037</v>
          </cell>
          <cell r="B396" t="str">
            <v>Conejo, carne, cocida, sin sal</v>
          </cell>
          <cell r="D396">
            <v>59.8</v>
          </cell>
          <cell r="E396">
            <v>198</v>
          </cell>
          <cell r="F396">
            <v>833</v>
          </cell>
          <cell r="G396">
            <v>30.4</v>
          </cell>
          <cell r="H396">
            <v>8.4</v>
          </cell>
          <cell r="I396">
            <v>0.3</v>
          </cell>
          <cell r="K396">
            <v>0</v>
          </cell>
          <cell r="L396">
            <v>1.1000000000000001</v>
          </cell>
          <cell r="M396">
            <v>20</v>
          </cell>
          <cell r="N396">
            <v>2.4</v>
          </cell>
          <cell r="O396">
            <v>45</v>
          </cell>
          <cell r="P396">
            <v>226</v>
          </cell>
          <cell r="R396">
            <v>2.4</v>
          </cell>
          <cell r="S396">
            <v>20</v>
          </cell>
          <cell r="T396">
            <v>300</v>
          </cell>
          <cell r="U396">
            <v>0.06</v>
          </cell>
          <cell r="V396">
            <v>0.17</v>
          </cell>
          <cell r="W396">
            <v>7.2</v>
          </cell>
          <cell r="X396">
            <v>9</v>
          </cell>
          <cell r="Y396">
            <v>6.51</v>
          </cell>
          <cell r="Z396">
            <v>0</v>
          </cell>
          <cell r="AA396">
            <v>0</v>
          </cell>
          <cell r="AB396">
            <v>2.4</v>
          </cell>
          <cell r="AC396">
            <v>2</v>
          </cell>
          <cell r="AD396">
            <v>1.5</v>
          </cell>
          <cell r="AE396">
            <v>86</v>
          </cell>
          <cell r="AF396">
            <v>100</v>
          </cell>
        </row>
        <row r="397">
          <cell r="A397" t="str">
            <v>F038</v>
          </cell>
          <cell r="B397" t="str">
            <v>Conejo, carne, cruda</v>
          </cell>
          <cell r="D397">
            <v>72.8</v>
          </cell>
          <cell r="E397">
            <v>134</v>
          </cell>
          <cell r="F397">
            <v>560</v>
          </cell>
          <cell r="G397">
            <v>20.100000000000001</v>
          </cell>
          <cell r="H397">
            <v>5.8</v>
          </cell>
          <cell r="I397">
            <v>0.2</v>
          </cell>
          <cell r="K397">
            <v>0</v>
          </cell>
          <cell r="L397">
            <v>1.1000000000000001</v>
          </cell>
          <cell r="M397">
            <v>22</v>
          </cell>
          <cell r="N397">
            <v>1.6</v>
          </cell>
          <cell r="O397">
            <v>41</v>
          </cell>
          <cell r="P397">
            <v>220</v>
          </cell>
          <cell r="Q397">
            <v>3</v>
          </cell>
          <cell r="R397">
            <v>1.4</v>
          </cell>
          <cell r="S397">
            <v>25</v>
          </cell>
          <cell r="T397">
            <v>343</v>
          </cell>
          <cell r="U397">
            <v>0.1</v>
          </cell>
          <cell r="V397">
            <v>0.14000000000000001</v>
          </cell>
          <cell r="W397">
            <v>7.3</v>
          </cell>
          <cell r="X397">
            <v>8</v>
          </cell>
          <cell r="Y397">
            <v>7.16</v>
          </cell>
          <cell r="Z397">
            <v>0</v>
          </cell>
          <cell r="AA397">
            <v>0</v>
          </cell>
          <cell r="AB397">
            <v>2.6</v>
          </cell>
          <cell r="AC397">
            <v>1.7</v>
          </cell>
          <cell r="AD397">
            <v>1.8</v>
          </cell>
          <cell r="AE397">
            <v>56</v>
          </cell>
          <cell r="AF397">
            <v>57</v>
          </cell>
        </row>
        <row r="398">
          <cell r="A398" t="str">
            <v>F039</v>
          </cell>
          <cell r="B398" t="str">
            <v>Conejo, hígado, crudo</v>
          </cell>
          <cell r="C398" t="str">
            <v>Hígado</v>
          </cell>
          <cell r="D398">
            <v>74.599999999999994</v>
          </cell>
          <cell r="E398">
            <v>118</v>
          </cell>
          <cell r="F398">
            <v>497</v>
          </cell>
          <cell r="G398">
            <v>17.899999999999999</v>
          </cell>
          <cell r="H398">
            <v>4.3</v>
          </cell>
          <cell r="I398">
            <v>2</v>
          </cell>
          <cell r="K398">
            <v>0</v>
          </cell>
          <cell r="L398">
            <v>1.2</v>
          </cell>
          <cell r="M398">
            <v>40</v>
          </cell>
          <cell r="N398">
            <v>14</v>
          </cell>
          <cell r="P398">
            <v>240</v>
          </cell>
          <cell r="U398">
            <v>0.24</v>
          </cell>
          <cell r="V398">
            <v>1.9</v>
          </cell>
          <cell r="W398">
            <v>12</v>
          </cell>
          <cell r="Z398">
            <v>20</v>
          </cell>
          <cell r="AA398">
            <v>8404</v>
          </cell>
          <cell r="AF398">
            <v>100</v>
          </cell>
        </row>
        <row r="399">
          <cell r="A399" t="str">
            <v>F040</v>
          </cell>
          <cell r="B399" t="str">
            <v>Conejo, riñón, crudo</v>
          </cell>
          <cell r="C399" t="str">
            <v>Riñón</v>
          </cell>
          <cell r="D399">
            <v>75.8</v>
          </cell>
          <cell r="E399">
            <v>120</v>
          </cell>
          <cell r="F399">
            <v>501</v>
          </cell>
          <cell r="G399">
            <v>16.899999999999999</v>
          </cell>
          <cell r="H399">
            <v>5.5</v>
          </cell>
          <cell r="I399">
            <v>0.6</v>
          </cell>
          <cell r="K399">
            <v>0</v>
          </cell>
          <cell r="L399">
            <v>1.2</v>
          </cell>
          <cell r="M399">
            <v>37</v>
          </cell>
          <cell r="N399">
            <v>9.8000000000000007</v>
          </cell>
          <cell r="P399">
            <v>240</v>
          </cell>
          <cell r="U399">
            <v>0.28999999999999998</v>
          </cell>
          <cell r="V399">
            <v>2.1</v>
          </cell>
          <cell r="W399">
            <v>9.3000000000000007</v>
          </cell>
          <cell r="Z399">
            <v>10</v>
          </cell>
          <cell r="AA399">
            <v>140</v>
          </cell>
          <cell r="AF399">
            <v>100</v>
          </cell>
        </row>
        <row r="400">
          <cell r="A400" t="str">
            <v>F041</v>
          </cell>
          <cell r="B400" t="str">
            <v>Cordero, carne gorda, cruda</v>
          </cell>
          <cell r="D400">
            <v>61.6</v>
          </cell>
          <cell r="E400">
            <v>252</v>
          </cell>
          <cell r="F400">
            <v>1044</v>
          </cell>
          <cell r="G400">
            <v>16.8</v>
          </cell>
          <cell r="H400">
            <v>20.5</v>
          </cell>
          <cell r="I400">
            <v>0.1</v>
          </cell>
          <cell r="K400">
            <v>0</v>
          </cell>
          <cell r="L400">
            <v>1</v>
          </cell>
          <cell r="M400">
            <v>13</v>
          </cell>
          <cell r="N400">
            <v>2.1</v>
          </cell>
          <cell r="O400">
            <v>58</v>
          </cell>
          <cell r="P400">
            <v>170</v>
          </cell>
          <cell r="Q400">
            <v>2</v>
          </cell>
          <cell r="R400">
            <v>3.4</v>
          </cell>
          <cell r="S400">
            <v>21</v>
          </cell>
          <cell r="T400">
            <v>286</v>
          </cell>
          <cell r="U400">
            <v>0.12</v>
          </cell>
          <cell r="V400">
            <v>0.22</v>
          </cell>
          <cell r="W400">
            <v>6.1</v>
          </cell>
          <cell r="X400">
            <v>3</v>
          </cell>
          <cell r="Y400">
            <v>2.0099999999999998</v>
          </cell>
          <cell r="Z400">
            <v>0</v>
          </cell>
          <cell r="AA400">
            <v>0</v>
          </cell>
          <cell r="AB400">
            <v>9.6999999999999993</v>
          </cell>
          <cell r="AC400">
            <v>8.1999999999999993</v>
          </cell>
          <cell r="AD400">
            <v>1.3</v>
          </cell>
          <cell r="AE400">
            <v>72</v>
          </cell>
          <cell r="AF400">
            <v>100</v>
          </cell>
        </row>
        <row r="401">
          <cell r="A401" t="str">
            <v>F042</v>
          </cell>
          <cell r="B401" t="str">
            <v>Cordero, carne magra, cruda</v>
          </cell>
          <cell r="D401">
            <v>70.599999999999994</v>
          </cell>
          <cell r="E401">
            <v>143</v>
          </cell>
          <cell r="F401">
            <v>600</v>
          </cell>
          <cell r="G401">
            <v>21.3</v>
          </cell>
          <cell r="H401">
            <v>5.9</v>
          </cell>
          <cell r="I401">
            <v>1.1000000000000001</v>
          </cell>
          <cell r="K401">
            <v>0</v>
          </cell>
          <cell r="L401">
            <v>1.1000000000000001</v>
          </cell>
          <cell r="M401">
            <v>7</v>
          </cell>
          <cell r="N401">
            <v>2.2000000000000002</v>
          </cell>
          <cell r="O401">
            <v>67</v>
          </cell>
          <cell r="P401">
            <v>180</v>
          </cell>
          <cell r="Q401">
            <v>6</v>
          </cell>
          <cell r="R401">
            <v>3.6</v>
          </cell>
          <cell r="S401">
            <v>24</v>
          </cell>
          <cell r="T401">
            <v>308</v>
          </cell>
          <cell r="U401">
            <v>0.13</v>
          </cell>
          <cell r="V401">
            <v>0.21</v>
          </cell>
          <cell r="W401">
            <v>3</v>
          </cell>
          <cell r="X401">
            <v>15</v>
          </cell>
          <cell r="Y401">
            <v>2.42</v>
          </cell>
          <cell r="Z401">
            <v>0</v>
          </cell>
          <cell r="AA401">
            <v>0</v>
          </cell>
          <cell r="AB401">
            <v>2.1</v>
          </cell>
          <cell r="AC401">
            <v>2.4</v>
          </cell>
          <cell r="AD401" t="str">
            <v>0m5</v>
          </cell>
          <cell r="AE401">
            <v>66</v>
          </cell>
          <cell r="AF401">
            <v>100</v>
          </cell>
        </row>
        <row r="402">
          <cell r="A402" t="str">
            <v>F043</v>
          </cell>
          <cell r="B402" t="str">
            <v>Cordero, carne muy gorda, cruda</v>
          </cell>
          <cell r="D402">
            <v>50.8</v>
          </cell>
          <cell r="E402">
            <v>357</v>
          </cell>
          <cell r="F402">
            <v>1475</v>
          </cell>
          <cell r="G402">
            <v>15.6</v>
          </cell>
          <cell r="H402">
            <v>32.700000000000003</v>
          </cell>
          <cell r="I402">
            <v>0</v>
          </cell>
          <cell r="K402">
            <v>0</v>
          </cell>
          <cell r="L402">
            <v>0.9</v>
          </cell>
          <cell r="M402">
            <v>5</v>
          </cell>
          <cell r="N402">
            <v>1.3</v>
          </cell>
          <cell r="O402">
            <v>54</v>
          </cell>
          <cell r="P402">
            <v>160</v>
          </cell>
          <cell r="Q402">
            <v>7</v>
          </cell>
          <cell r="R402">
            <v>2.4</v>
          </cell>
          <cell r="S402">
            <v>18</v>
          </cell>
          <cell r="T402">
            <v>198</v>
          </cell>
          <cell r="U402">
            <v>0.12</v>
          </cell>
          <cell r="V402">
            <v>0.19</v>
          </cell>
          <cell r="W402">
            <v>6.3</v>
          </cell>
          <cell r="X402">
            <v>2</v>
          </cell>
          <cell r="Y402">
            <v>2.2200000000000002</v>
          </cell>
          <cell r="Z402">
            <v>0</v>
          </cell>
          <cell r="AA402">
            <v>0</v>
          </cell>
          <cell r="AB402">
            <v>14</v>
          </cell>
          <cell r="AC402">
            <v>11.2</v>
          </cell>
          <cell r="AD402">
            <v>1.6</v>
          </cell>
          <cell r="AE402">
            <v>79</v>
          </cell>
          <cell r="AF402">
            <v>100</v>
          </cell>
        </row>
        <row r="403">
          <cell r="A403" t="str">
            <v>F044</v>
          </cell>
          <cell r="B403" t="str">
            <v>Cordero, carne semigorda, cruda</v>
          </cell>
          <cell r="D403">
            <v>61.4</v>
          </cell>
          <cell r="E403">
            <v>247</v>
          </cell>
          <cell r="F403">
            <v>1027</v>
          </cell>
          <cell r="G403">
            <v>18.2</v>
          </cell>
          <cell r="H403">
            <v>19.399999999999999</v>
          </cell>
          <cell r="I403">
            <v>0</v>
          </cell>
          <cell r="K403">
            <v>0</v>
          </cell>
          <cell r="L403">
            <v>1</v>
          </cell>
          <cell r="M403">
            <v>7</v>
          </cell>
          <cell r="N403">
            <v>2.5</v>
          </cell>
          <cell r="O403">
            <v>59</v>
          </cell>
          <cell r="P403">
            <v>190</v>
          </cell>
          <cell r="Q403">
            <v>10</v>
          </cell>
          <cell r="R403">
            <v>3.5</v>
          </cell>
          <cell r="S403">
            <v>20</v>
          </cell>
          <cell r="T403">
            <v>239</v>
          </cell>
          <cell r="U403">
            <v>0.14000000000000001</v>
          </cell>
          <cell r="V403">
            <v>0.15</v>
          </cell>
          <cell r="W403">
            <v>5.5</v>
          </cell>
          <cell r="X403">
            <v>19</v>
          </cell>
          <cell r="Y403">
            <v>2.44</v>
          </cell>
          <cell r="Z403">
            <v>0</v>
          </cell>
          <cell r="AA403">
            <v>0</v>
          </cell>
          <cell r="AB403">
            <v>8.1</v>
          </cell>
          <cell r="AC403">
            <v>7.6</v>
          </cell>
          <cell r="AD403">
            <v>1.5</v>
          </cell>
          <cell r="AE403">
            <v>70</v>
          </cell>
          <cell r="AF403">
            <v>100</v>
          </cell>
        </row>
        <row r="404">
          <cell r="A404" t="str">
            <v>F045</v>
          </cell>
          <cell r="B404" t="str">
            <v>Cordero, corazón, crudo</v>
          </cell>
          <cell r="C404" t="str">
            <v>Corazón</v>
          </cell>
          <cell r="D404">
            <v>75</v>
          </cell>
          <cell r="E404">
            <v>135</v>
          </cell>
          <cell r="F404">
            <v>563</v>
          </cell>
          <cell r="G404">
            <v>16</v>
          </cell>
          <cell r="H404">
            <v>7.8</v>
          </cell>
          <cell r="I404">
            <v>0.2</v>
          </cell>
          <cell r="K404">
            <v>0</v>
          </cell>
          <cell r="L404">
            <v>1</v>
          </cell>
          <cell r="M404">
            <v>6</v>
          </cell>
          <cell r="N404">
            <v>4.3</v>
          </cell>
          <cell r="O404">
            <v>89</v>
          </cell>
          <cell r="P404">
            <v>200</v>
          </cell>
          <cell r="Q404">
            <v>7</v>
          </cell>
          <cell r="R404">
            <v>1.9</v>
          </cell>
          <cell r="S404">
            <v>15</v>
          </cell>
          <cell r="T404">
            <v>316</v>
          </cell>
          <cell r="U404">
            <v>0.28000000000000003</v>
          </cell>
          <cell r="V404">
            <v>1</v>
          </cell>
          <cell r="W404">
            <v>6.3</v>
          </cell>
          <cell r="X404">
            <v>2</v>
          </cell>
          <cell r="Y404">
            <v>10.25</v>
          </cell>
          <cell r="Z404">
            <v>5</v>
          </cell>
          <cell r="AA404">
            <v>0</v>
          </cell>
          <cell r="AB404">
            <v>2.2000000000000002</v>
          </cell>
          <cell r="AC404">
            <v>1.6</v>
          </cell>
          <cell r="AD404">
            <v>0.5</v>
          </cell>
          <cell r="AE404">
            <v>135</v>
          </cell>
          <cell r="AF404">
            <v>100</v>
          </cell>
        </row>
        <row r="405">
          <cell r="A405" t="str">
            <v>F046</v>
          </cell>
          <cell r="B405" t="str">
            <v>Cordero, hígado, crudo</v>
          </cell>
          <cell r="C405" t="str">
            <v>Hígado</v>
          </cell>
          <cell r="D405">
            <v>72.2</v>
          </cell>
          <cell r="E405">
            <v>130</v>
          </cell>
          <cell r="F405">
            <v>544</v>
          </cell>
          <cell r="G405">
            <v>20.3</v>
          </cell>
          <cell r="H405">
            <v>4.9000000000000004</v>
          </cell>
          <cell r="I405">
            <v>1.1000000000000001</v>
          </cell>
          <cell r="K405">
            <v>0</v>
          </cell>
          <cell r="L405">
            <v>1.5</v>
          </cell>
          <cell r="M405">
            <v>12</v>
          </cell>
          <cell r="N405">
            <v>7.4</v>
          </cell>
          <cell r="O405">
            <v>70</v>
          </cell>
          <cell r="P405">
            <v>350</v>
          </cell>
          <cell r="Q405">
            <v>5</v>
          </cell>
          <cell r="R405">
            <v>4.5999999999999996</v>
          </cell>
          <cell r="S405">
            <v>19</v>
          </cell>
          <cell r="T405">
            <v>313</v>
          </cell>
          <cell r="U405">
            <v>0.23</v>
          </cell>
          <cell r="V405">
            <v>3.63</v>
          </cell>
          <cell r="W405">
            <v>15.2</v>
          </cell>
          <cell r="X405">
            <v>230</v>
          </cell>
          <cell r="Y405">
            <v>90.05</v>
          </cell>
          <cell r="Z405">
            <v>20</v>
          </cell>
          <cell r="AA405">
            <v>7391</v>
          </cell>
          <cell r="AB405">
            <v>1.9</v>
          </cell>
          <cell r="AC405">
            <v>1.1000000000000001</v>
          </cell>
          <cell r="AD405">
            <v>0.8</v>
          </cell>
          <cell r="AE405">
            <v>371</v>
          </cell>
          <cell r="AF405">
            <v>100</v>
          </cell>
        </row>
        <row r="406">
          <cell r="A406" t="str">
            <v>F047</v>
          </cell>
          <cell r="B406" t="str">
            <v>Cordero, riñón, crudo</v>
          </cell>
          <cell r="C406" t="str">
            <v>Riñón</v>
          </cell>
          <cell r="D406">
            <v>76.7</v>
          </cell>
          <cell r="E406">
            <v>104</v>
          </cell>
          <cell r="F406">
            <v>438</v>
          </cell>
          <cell r="G406">
            <v>18</v>
          </cell>
          <cell r="H406">
            <v>3.2</v>
          </cell>
          <cell r="I406">
            <v>0.8</v>
          </cell>
          <cell r="K406">
            <v>0</v>
          </cell>
          <cell r="L406">
            <v>1.3</v>
          </cell>
          <cell r="M406">
            <v>13</v>
          </cell>
          <cell r="N406">
            <v>4.0999999999999996</v>
          </cell>
          <cell r="O406">
            <v>156</v>
          </cell>
          <cell r="P406">
            <v>270</v>
          </cell>
          <cell r="Q406">
            <v>6</v>
          </cell>
          <cell r="R406">
            <v>2.2000000000000002</v>
          </cell>
          <cell r="S406">
            <v>17</v>
          </cell>
          <cell r="T406">
            <v>277</v>
          </cell>
          <cell r="U406">
            <v>0.51</v>
          </cell>
          <cell r="V406">
            <v>3</v>
          </cell>
          <cell r="W406">
            <v>6.1</v>
          </cell>
          <cell r="X406">
            <v>28</v>
          </cell>
          <cell r="Y406">
            <v>52.41</v>
          </cell>
          <cell r="Z406">
            <v>10</v>
          </cell>
          <cell r="AA406">
            <v>95</v>
          </cell>
          <cell r="AB406">
            <v>1</v>
          </cell>
          <cell r="AC406">
            <v>0.6</v>
          </cell>
          <cell r="AD406">
            <v>0.5</v>
          </cell>
          <cell r="AE406">
            <v>337</v>
          </cell>
          <cell r="AF406">
            <v>100</v>
          </cell>
        </row>
        <row r="407">
          <cell r="A407" t="str">
            <v>F048</v>
          </cell>
          <cell r="B407" t="str">
            <v>Gallina, entera con piel, cruda</v>
          </cell>
          <cell r="D407">
            <v>61.3</v>
          </cell>
          <cell r="E407">
            <v>256</v>
          </cell>
          <cell r="F407">
            <v>1061</v>
          </cell>
          <cell r="G407">
            <v>18.899999999999999</v>
          </cell>
          <cell r="H407">
            <v>10</v>
          </cell>
          <cell r="I407">
            <v>0</v>
          </cell>
          <cell r="K407">
            <v>0</v>
          </cell>
          <cell r="L407">
            <v>0.8</v>
          </cell>
          <cell r="M407">
            <v>12</v>
          </cell>
          <cell r="N407">
            <v>1.5</v>
          </cell>
          <cell r="O407">
            <v>65</v>
          </cell>
          <cell r="P407">
            <v>200</v>
          </cell>
          <cell r="Q407">
            <v>5</v>
          </cell>
          <cell r="R407">
            <v>1.2</v>
          </cell>
          <cell r="S407">
            <v>20</v>
          </cell>
          <cell r="T407">
            <v>269</v>
          </cell>
          <cell r="U407">
            <v>0.08</v>
          </cell>
          <cell r="V407">
            <v>0.16</v>
          </cell>
          <cell r="W407">
            <v>5.8</v>
          </cell>
          <cell r="X407">
            <v>5</v>
          </cell>
          <cell r="Y407">
            <v>0.32</v>
          </cell>
          <cell r="Z407">
            <v>0</v>
          </cell>
          <cell r="AA407">
            <v>23</v>
          </cell>
          <cell r="AB407">
            <v>4.7</v>
          </cell>
          <cell r="AC407">
            <v>9.3000000000000007</v>
          </cell>
          <cell r="AD407">
            <v>4.5</v>
          </cell>
          <cell r="AE407">
            <v>72</v>
          </cell>
          <cell r="AF407">
            <v>60</v>
          </cell>
        </row>
        <row r="408">
          <cell r="A408" t="str">
            <v>F049</v>
          </cell>
          <cell r="B408" t="str">
            <v>Hamurguesa de carne de res, cruda</v>
          </cell>
          <cell r="D408">
            <v>58.1</v>
          </cell>
          <cell r="E408">
            <v>276</v>
          </cell>
          <cell r="F408">
            <v>1142</v>
          </cell>
          <cell r="G408">
            <v>16.2</v>
          </cell>
          <cell r="H408">
            <v>23.3</v>
          </cell>
          <cell r="I408">
            <v>0.2</v>
          </cell>
          <cell r="K408">
            <v>0</v>
          </cell>
          <cell r="L408">
            <v>2.2000000000000002</v>
          </cell>
          <cell r="M408">
            <v>7</v>
          </cell>
          <cell r="N408">
            <v>1.8</v>
          </cell>
          <cell r="O408">
            <v>702</v>
          </cell>
          <cell r="P408">
            <v>144</v>
          </cell>
          <cell r="Q408">
            <v>8</v>
          </cell>
          <cell r="R408">
            <v>3.7</v>
          </cell>
          <cell r="S408">
            <v>16</v>
          </cell>
          <cell r="T408">
            <v>278</v>
          </cell>
          <cell r="U408">
            <v>0.05</v>
          </cell>
          <cell r="V408">
            <v>0.16</v>
          </cell>
          <cell r="W408">
            <v>3.6</v>
          </cell>
          <cell r="X408">
            <v>8</v>
          </cell>
          <cell r="Y408">
            <v>2.14</v>
          </cell>
          <cell r="Z408">
            <v>0</v>
          </cell>
          <cell r="AA408">
            <v>1</v>
          </cell>
          <cell r="AB408">
            <v>9</v>
          </cell>
          <cell r="AC408">
            <v>10</v>
          </cell>
          <cell r="AD408">
            <v>0.6</v>
          </cell>
          <cell r="AE408">
            <v>72</v>
          </cell>
          <cell r="AF408">
            <v>100</v>
          </cell>
        </row>
        <row r="409">
          <cell r="A409" t="str">
            <v>F050</v>
          </cell>
          <cell r="B409" t="str">
            <v>Iguana, carne, cruda</v>
          </cell>
          <cell r="D409">
            <v>72.900000000000006</v>
          </cell>
          <cell r="E409">
            <v>106</v>
          </cell>
          <cell r="F409">
            <v>448</v>
          </cell>
          <cell r="G409">
            <v>24.4</v>
          </cell>
          <cell r="H409">
            <v>0.9</v>
          </cell>
          <cell r="I409">
            <v>0</v>
          </cell>
          <cell r="K409">
            <v>0</v>
          </cell>
          <cell r="L409">
            <v>1.8</v>
          </cell>
          <cell r="M409">
            <v>25</v>
          </cell>
          <cell r="N409">
            <v>3.4</v>
          </cell>
          <cell r="P409">
            <v>252</v>
          </cell>
          <cell r="S409">
            <v>15</v>
          </cell>
          <cell r="T409">
            <v>300</v>
          </cell>
          <cell r="U409">
            <v>0.05</v>
          </cell>
          <cell r="V409">
            <v>0.24</v>
          </cell>
          <cell r="W409">
            <v>8.1999999999999993</v>
          </cell>
          <cell r="Z409">
            <v>0</v>
          </cell>
          <cell r="AA409">
            <v>210</v>
          </cell>
          <cell r="AF409">
            <v>30</v>
          </cell>
        </row>
        <row r="410">
          <cell r="A410" t="str">
            <v>F051</v>
          </cell>
          <cell r="B410" t="str">
            <v>Jamón de cerdo y res, tipo sánduche, precocido</v>
          </cell>
          <cell r="D410">
            <v>62.6</v>
          </cell>
          <cell r="E410">
            <v>215</v>
          </cell>
          <cell r="F410">
            <v>895</v>
          </cell>
          <cell r="G410">
            <v>11.4</v>
          </cell>
          <cell r="H410">
            <v>15.5</v>
          </cell>
          <cell r="I410">
            <v>7.4</v>
          </cell>
          <cell r="K410">
            <v>0</v>
          </cell>
          <cell r="L410">
            <v>3</v>
          </cell>
          <cell r="M410">
            <v>8</v>
          </cell>
          <cell r="N410">
            <v>0.6</v>
          </cell>
          <cell r="O410">
            <v>1023</v>
          </cell>
          <cell r="P410">
            <v>120</v>
          </cell>
          <cell r="R410">
            <v>1.1000000000000001</v>
          </cell>
          <cell r="S410">
            <v>10</v>
          </cell>
          <cell r="T410">
            <v>150</v>
          </cell>
          <cell r="U410">
            <v>0.34</v>
          </cell>
          <cell r="V410">
            <v>0.12</v>
          </cell>
          <cell r="W410">
            <v>2.1</v>
          </cell>
          <cell r="X410">
            <v>1</v>
          </cell>
          <cell r="Y410">
            <v>0.75</v>
          </cell>
          <cell r="Z410">
            <v>0</v>
          </cell>
          <cell r="AA410">
            <v>0</v>
          </cell>
          <cell r="AB410">
            <v>5</v>
          </cell>
          <cell r="AC410">
            <v>7.2</v>
          </cell>
          <cell r="AD410">
            <v>2.7</v>
          </cell>
          <cell r="AE410">
            <v>37</v>
          </cell>
          <cell r="AF410">
            <v>100</v>
          </cell>
        </row>
        <row r="411">
          <cell r="A411" t="str">
            <v>F052</v>
          </cell>
          <cell r="B411" t="str">
            <v>Jamón de cerdo, crudo</v>
          </cell>
          <cell r="D411">
            <v>54.4</v>
          </cell>
          <cell r="E411">
            <v>162</v>
          </cell>
          <cell r="F411">
            <v>682</v>
          </cell>
          <cell r="G411">
            <v>23.7</v>
          </cell>
          <cell r="H411">
            <v>6.6</v>
          </cell>
          <cell r="I411">
            <v>2</v>
          </cell>
          <cell r="K411">
            <v>0</v>
          </cell>
          <cell r="L411">
            <v>3.3</v>
          </cell>
          <cell r="M411">
            <v>12</v>
          </cell>
          <cell r="N411">
            <v>2</v>
          </cell>
          <cell r="O411">
            <v>1217</v>
          </cell>
          <cell r="P411">
            <v>238</v>
          </cell>
          <cell r="Q411">
            <v>5</v>
          </cell>
          <cell r="R411">
            <v>1.7</v>
          </cell>
          <cell r="S411">
            <v>24</v>
          </cell>
          <cell r="T411">
            <v>305</v>
          </cell>
          <cell r="U411">
            <v>0.66</v>
          </cell>
          <cell r="V411">
            <v>0.17</v>
          </cell>
          <cell r="W411">
            <v>5.8</v>
          </cell>
          <cell r="X411">
            <v>4</v>
          </cell>
          <cell r="Y411">
            <v>1</v>
          </cell>
          <cell r="Z411">
            <v>0</v>
          </cell>
          <cell r="AA411">
            <v>0</v>
          </cell>
          <cell r="AB411">
            <v>1.5</v>
          </cell>
          <cell r="AC411">
            <v>2</v>
          </cell>
          <cell r="AD411">
            <v>0.8</v>
          </cell>
          <cell r="AE411">
            <v>58</v>
          </cell>
          <cell r="AF411">
            <v>100</v>
          </cell>
        </row>
        <row r="412">
          <cell r="A412" t="str">
            <v>F053</v>
          </cell>
          <cell r="B412" t="str">
            <v>Jamón tipo york, precocido</v>
          </cell>
          <cell r="D412">
            <v>67.8</v>
          </cell>
          <cell r="E412">
            <v>143</v>
          </cell>
          <cell r="F412">
            <v>601</v>
          </cell>
          <cell r="G412">
            <v>14.6</v>
          </cell>
          <cell r="H412">
            <v>5.7</v>
          </cell>
          <cell r="I412">
            <v>8.3000000000000007</v>
          </cell>
          <cell r="K412">
            <v>0</v>
          </cell>
          <cell r="L412">
            <v>3.5</v>
          </cell>
          <cell r="M412">
            <v>22</v>
          </cell>
          <cell r="N412">
            <v>1.3</v>
          </cell>
          <cell r="O412">
            <v>1066</v>
          </cell>
          <cell r="P412">
            <v>198</v>
          </cell>
          <cell r="R412">
            <v>1.4</v>
          </cell>
          <cell r="S412">
            <v>15</v>
          </cell>
          <cell r="T412">
            <v>251</v>
          </cell>
          <cell r="U412">
            <v>0.39</v>
          </cell>
          <cell r="V412">
            <v>0.14000000000000001</v>
          </cell>
          <cell r="W412">
            <v>4.5</v>
          </cell>
          <cell r="X412">
            <v>0</v>
          </cell>
          <cell r="Y412">
            <v>0.24</v>
          </cell>
          <cell r="Z412">
            <v>0</v>
          </cell>
          <cell r="AA412">
            <v>0</v>
          </cell>
          <cell r="AB412">
            <v>1.5</v>
          </cell>
          <cell r="AC412">
            <v>1.8</v>
          </cell>
          <cell r="AD412">
            <v>0.7</v>
          </cell>
          <cell r="AE412">
            <v>38</v>
          </cell>
          <cell r="AF412">
            <v>100</v>
          </cell>
        </row>
        <row r="413">
          <cell r="A413" t="str">
            <v>F054</v>
          </cell>
          <cell r="B413" t="str">
            <v>Mortadela de cerdo y res, precocida</v>
          </cell>
          <cell r="D413">
            <v>52.3</v>
          </cell>
          <cell r="E413">
            <v>298</v>
          </cell>
          <cell r="F413">
            <v>1239</v>
          </cell>
          <cell r="G413">
            <v>16.7</v>
          </cell>
          <cell r="H413">
            <v>23.8</v>
          </cell>
          <cell r="I413">
            <v>4.3</v>
          </cell>
          <cell r="K413">
            <v>0</v>
          </cell>
          <cell r="L413">
            <v>2.9</v>
          </cell>
          <cell r="M413">
            <v>59</v>
          </cell>
          <cell r="N413">
            <v>1.8</v>
          </cell>
          <cell r="O413">
            <v>1228</v>
          </cell>
          <cell r="P413">
            <v>191</v>
          </cell>
          <cell r="Q413">
            <v>8.6</v>
          </cell>
          <cell r="R413">
            <v>1.9</v>
          </cell>
          <cell r="S413">
            <v>16</v>
          </cell>
          <cell r="T413">
            <v>207</v>
          </cell>
          <cell r="U413">
            <v>0.14000000000000001</v>
          </cell>
          <cell r="V413">
            <v>0.18</v>
          </cell>
          <cell r="W413">
            <v>4.0999999999999996</v>
          </cell>
          <cell r="X413">
            <v>3</v>
          </cell>
          <cell r="Y413">
            <v>1.68</v>
          </cell>
          <cell r="Z413">
            <v>0</v>
          </cell>
          <cell r="AA413">
            <v>0</v>
          </cell>
          <cell r="AB413">
            <v>8.1999999999999993</v>
          </cell>
          <cell r="AC413">
            <v>10.1</v>
          </cell>
          <cell r="AD413">
            <v>3.9</v>
          </cell>
          <cell r="AE413">
            <v>70</v>
          </cell>
          <cell r="AF413">
            <v>100</v>
          </cell>
        </row>
        <row r="414">
          <cell r="A414" t="str">
            <v>F055</v>
          </cell>
          <cell r="B414" t="str">
            <v>Mortadela de pollo, precocida</v>
          </cell>
          <cell r="D414">
            <v>51.3</v>
          </cell>
          <cell r="E414">
            <v>291</v>
          </cell>
          <cell r="F414">
            <v>1210</v>
          </cell>
          <cell r="G414">
            <v>16.399999999999999</v>
          </cell>
          <cell r="H414">
            <v>21.6</v>
          </cell>
          <cell r="I414">
            <v>7.8</v>
          </cell>
          <cell r="K414">
            <v>0</v>
          </cell>
          <cell r="L414">
            <v>2.9</v>
          </cell>
          <cell r="M414">
            <v>57</v>
          </cell>
          <cell r="N414">
            <v>1.8</v>
          </cell>
          <cell r="O414">
            <v>1169</v>
          </cell>
          <cell r="P414">
            <v>183</v>
          </cell>
          <cell r="Q414">
            <v>8.6</v>
          </cell>
          <cell r="R414">
            <v>2.2000000000000002</v>
          </cell>
          <cell r="S414">
            <v>18</v>
          </cell>
          <cell r="T414">
            <v>224</v>
          </cell>
          <cell r="U414">
            <v>0.09</v>
          </cell>
          <cell r="V414">
            <v>0.15</v>
          </cell>
          <cell r="W414">
            <v>2.6</v>
          </cell>
          <cell r="X414">
            <v>3</v>
          </cell>
          <cell r="Y414">
            <v>1.46</v>
          </cell>
          <cell r="Z414">
            <v>0</v>
          </cell>
          <cell r="AA414">
            <v>0</v>
          </cell>
          <cell r="AB414">
            <v>6.1</v>
          </cell>
          <cell r="AC414">
            <v>8.1</v>
          </cell>
          <cell r="AD414">
            <v>4.7</v>
          </cell>
          <cell r="AE414">
            <v>83</v>
          </cell>
          <cell r="AF414">
            <v>100</v>
          </cell>
        </row>
        <row r="415">
          <cell r="A415" t="str">
            <v>F056</v>
          </cell>
          <cell r="B415" t="str">
            <v>Pato, carne, cruda</v>
          </cell>
          <cell r="D415">
            <v>74</v>
          </cell>
          <cell r="E415">
            <v>131</v>
          </cell>
          <cell r="F415">
            <v>550</v>
          </cell>
          <cell r="G415">
            <v>18.3</v>
          </cell>
          <cell r="H415">
            <v>6.3</v>
          </cell>
          <cell r="I415">
            <v>0.4</v>
          </cell>
          <cell r="K415">
            <v>0</v>
          </cell>
          <cell r="L415">
            <v>1</v>
          </cell>
          <cell r="M415">
            <v>15</v>
          </cell>
          <cell r="N415">
            <v>1.8</v>
          </cell>
          <cell r="O415">
            <v>59</v>
          </cell>
          <cell r="P415">
            <v>188</v>
          </cell>
          <cell r="Q415">
            <v>1.2</v>
          </cell>
          <cell r="R415">
            <v>1.9</v>
          </cell>
          <cell r="S415">
            <v>19</v>
          </cell>
          <cell r="T415">
            <v>266</v>
          </cell>
          <cell r="U415">
            <v>0.1</v>
          </cell>
          <cell r="V415">
            <v>0.24</v>
          </cell>
          <cell r="W415">
            <v>5.6</v>
          </cell>
          <cell r="X415">
            <v>25</v>
          </cell>
          <cell r="Y415">
            <v>3</v>
          </cell>
          <cell r="Z415">
            <v>0</v>
          </cell>
          <cell r="AA415">
            <v>24</v>
          </cell>
          <cell r="AB415">
            <v>2.1</v>
          </cell>
          <cell r="AC415">
            <v>2.5</v>
          </cell>
          <cell r="AD415">
            <v>0.9</v>
          </cell>
          <cell r="AE415">
            <v>84</v>
          </cell>
          <cell r="AF415">
            <v>55</v>
          </cell>
        </row>
        <row r="416">
          <cell r="A416" t="str">
            <v>F057</v>
          </cell>
          <cell r="B416" t="str">
            <v>Paco, ala sin piel, cruda</v>
          </cell>
          <cell r="C416" t="str">
            <v>Ala sin piel</v>
          </cell>
          <cell r="D416">
            <v>74.900000000000006</v>
          </cell>
          <cell r="E416">
            <v>111</v>
          </cell>
          <cell r="F416">
            <v>467</v>
          </cell>
          <cell r="G416">
            <v>22.7</v>
          </cell>
          <cell r="H416">
            <v>2.2000000000000002</v>
          </cell>
          <cell r="I416">
            <v>0</v>
          </cell>
          <cell r="K416">
            <v>0</v>
          </cell>
          <cell r="L416">
            <v>1.1000000000000001</v>
          </cell>
          <cell r="M416">
            <v>8</v>
          </cell>
          <cell r="N416">
            <v>0.5</v>
          </cell>
          <cell r="O416">
            <v>67</v>
          </cell>
          <cell r="P416">
            <v>170</v>
          </cell>
          <cell r="R416">
            <v>1.7</v>
          </cell>
          <cell r="S416">
            <v>15</v>
          </cell>
          <cell r="T416">
            <v>238</v>
          </cell>
          <cell r="U416">
            <v>0.04</v>
          </cell>
          <cell r="V416">
            <v>0.11</v>
          </cell>
          <cell r="W416">
            <v>6.4</v>
          </cell>
          <cell r="X416">
            <v>7</v>
          </cell>
          <cell r="Y416">
            <v>0.98</v>
          </cell>
          <cell r="Z416">
            <v>0</v>
          </cell>
          <cell r="AA416">
            <v>0</v>
          </cell>
          <cell r="AB416">
            <v>0.6</v>
          </cell>
          <cell r="AC416">
            <v>0.7</v>
          </cell>
          <cell r="AD416">
            <v>0.4</v>
          </cell>
          <cell r="AE416">
            <v>66</v>
          </cell>
          <cell r="AF416">
            <v>46</v>
          </cell>
        </row>
        <row r="417">
          <cell r="A417" t="str">
            <v>F058</v>
          </cell>
          <cell r="B417" t="str">
            <v>Pavo, costillar con piel, crudo</v>
          </cell>
          <cell r="C417" t="str">
            <v>Costillar</v>
          </cell>
          <cell r="D417">
            <v>74</v>
          </cell>
          <cell r="E417">
            <v>102</v>
          </cell>
          <cell r="F417">
            <v>431</v>
          </cell>
          <cell r="G417">
            <v>15</v>
          </cell>
          <cell r="H417">
            <v>0.9</v>
          </cell>
          <cell r="I417">
            <v>8.4</v>
          </cell>
          <cell r="K417">
            <v>0</v>
          </cell>
          <cell r="L417">
            <v>1.7</v>
          </cell>
          <cell r="AF417">
            <v>29</v>
          </cell>
        </row>
        <row r="418">
          <cell r="A418" t="str">
            <v>F059</v>
          </cell>
          <cell r="B418" t="str">
            <v>Pavo, entero con piel, crudo</v>
          </cell>
          <cell r="D418">
            <v>70.400000000000006</v>
          </cell>
          <cell r="E418">
            <v>156</v>
          </cell>
          <cell r="F418">
            <v>651</v>
          </cell>
          <cell r="G418">
            <v>20.9</v>
          </cell>
          <cell r="H418">
            <v>8</v>
          </cell>
          <cell r="I418">
            <v>0</v>
          </cell>
          <cell r="K418">
            <v>0</v>
          </cell>
          <cell r="L418">
            <v>0.9</v>
          </cell>
          <cell r="M418">
            <v>15</v>
          </cell>
          <cell r="N418">
            <v>1.4</v>
          </cell>
          <cell r="O418">
            <v>65</v>
          </cell>
          <cell r="P418">
            <v>178</v>
          </cell>
          <cell r="Q418">
            <v>2</v>
          </cell>
          <cell r="R418">
            <v>2.2000000000000002</v>
          </cell>
          <cell r="S418">
            <v>25</v>
          </cell>
          <cell r="T418">
            <v>280</v>
          </cell>
          <cell r="U418">
            <v>7.0000000000000007E-2</v>
          </cell>
          <cell r="V418">
            <v>0.17</v>
          </cell>
          <cell r="W418">
            <v>5.2</v>
          </cell>
          <cell r="X418">
            <v>10</v>
          </cell>
          <cell r="Y418">
            <v>1.39</v>
          </cell>
          <cell r="Z418">
            <v>0</v>
          </cell>
          <cell r="AA418">
            <v>2</v>
          </cell>
          <cell r="AB418">
            <v>2.2999999999999998</v>
          </cell>
          <cell r="AC418">
            <v>2.9</v>
          </cell>
          <cell r="AD418">
            <v>2</v>
          </cell>
          <cell r="AE418">
            <v>68</v>
          </cell>
          <cell r="AF418">
            <v>71</v>
          </cell>
        </row>
        <row r="419">
          <cell r="A419" t="str">
            <v>F060</v>
          </cell>
          <cell r="B419" t="str">
            <v>pavo, enterocon piel, horneado, sin sal</v>
          </cell>
          <cell r="D419">
            <v>62.7</v>
          </cell>
          <cell r="E419">
            <v>181</v>
          </cell>
          <cell r="F419">
            <v>760</v>
          </cell>
          <cell r="G419">
            <v>28.2</v>
          </cell>
          <cell r="H419">
            <v>7.3</v>
          </cell>
          <cell r="I419">
            <v>0.6</v>
          </cell>
          <cell r="K419">
            <v>0</v>
          </cell>
          <cell r="L419">
            <v>2.2000000000000002</v>
          </cell>
          <cell r="M419">
            <v>26</v>
          </cell>
          <cell r="N419">
            <v>1.8</v>
          </cell>
          <cell r="O419">
            <v>68</v>
          </cell>
          <cell r="P419">
            <v>203</v>
          </cell>
          <cell r="Q419">
            <v>8</v>
          </cell>
          <cell r="R419">
            <v>3</v>
          </cell>
          <cell r="S419">
            <v>25</v>
          </cell>
          <cell r="T419">
            <v>280</v>
          </cell>
          <cell r="U419">
            <v>0.06</v>
          </cell>
          <cell r="V419">
            <v>0.18</v>
          </cell>
          <cell r="W419">
            <v>9.5</v>
          </cell>
          <cell r="X419">
            <v>7</v>
          </cell>
          <cell r="Y419">
            <v>1.1100000000000001</v>
          </cell>
          <cell r="Z419">
            <v>0</v>
          </cell>
          <cell r="AA419">
            <v>0</v>
          </cell>
          <cell r="AB419">
            <v>2.8</v>
          </cell>
          <cell r="AC419">
            <v>3.2</v>
          </cell>
          <cell r="AD419">
            <v>2.5</v>
          </cell>
          <cell r="AE419">
            <v>82</v>
          </cell>
          <cell r="AF419">
            <v>100</v>
          </cell>
        </row>
        <row r="420">
          <cell r="A420" t="str">
            <v>F061</v>
          </cell>
          <cell r="B420" t="str">
            <v>Pavo, pechuga sin piel, cruda</v>
          </cell>
          <cell r="C420" t="str">
            <v>Pechuga sin piel</v>
          </cell>
          <cell r="D420">
            <v>72.900000000000006</v>
          </cell>
          <cell r="E420">
            <v>108</v>
          </cell>
          <cell r="F420">
            <v>458</v>
          </cell>
          <cell r="G420">
            <v>24.3</v>
          </cell>
          <cell r="H420">
            <v>1</v>
          </cell>
          <cell r="I420">
            <v>0.5</v>
          </cell>
          <cell r="K420">
            <v>0</v>
          </cell>
          <cell r="L420">
            <v>1.4</v>
          </cell>
          <cell r="M420">
            <v>5</v>
          </cell>
          <cell r="N420">
            <v>0.9</v>
          </cell>
          <cell r="O420">
            <v>41</v>
          </cell>
          <cell r="P420">
            <v>227</v>
          </cell>
          <cell r="Q420">
            <v>2</v>
          </cell>
          <cell r="R420">
            <v>0.8</v>
          </cell>
          <cell r="S420">
            <v>20</v>
          </cell>
          <cell r="T420">
            <v>352</v>
          </cell>
          <cell r="U420">
            <v>0.04</v>
          </cell>
          <cell r="V420">
            <v>0.12</v>
          </cell>
          <cell r="W420">
            <v>11.2</v>
          </cell>
          <cell r="X420">
            <v>8</v>
          </cell>
          <cell r="Y420">
            <v>0.96</v>
          </cell>
          <cell r="Z420">
            <v>0</v>
          </cell>
          <cell r="AA420">
            <v>2</v>
          </cell>
          <cell r="AB420">
            <v>0.4</v>
          </cell>
          <cell r="AC420">
            <v>0.3</v>
          </cell>
          <cell r="AD420">
            <v>0.4</v>
          </cell>
          <cell r="AE420">
            <v>58</v>
          </cell>
          <cell r="AF420">
            <v>82</v>
          </cell>
        </row>
        <row r="421">
          <cell r="A421" t="str">
            <v>F062</v>
          </cell>
          <cell r="B421" t="str">
            <v>Pavo, pechuga sin piel, horneada, sin sal</v>
          </cell>
          <cell r="C421" t="str">
            <v>Pechuga sin piel</v>
          </cell>
          <cell r="D421">
            <v>65.599999999999994</v>
          </cell>
          <cell r="E421">
            <v>144</v>
          </cell>
          <cell r="F421">
            <v>608</v>
          </cell>
          <cell r="G421">
            <v>30.1</v>
          </cell>
          <cell r="H421">
            <v>2.6</v>
          </cell>
          <cell r="I421">
            <v>0</v>
          </cell>
          <cell r="K421">
            <v>0</v>
          </cell>
          <cell r="L421">
            <v>1.9</v>
          </cell>
          <cell r="M421">
            <v>12</v>
          </cell>
          <cell r="N421">
            <v>1.5</v>
          </cell>
          <cell r="O421">
            <v>52</v>
          </cell>
          <cell r="P421">
            <v>224</v>
          </cell>
          <cell r="R421">
            <v>1.7</v>
          </cell>
          <cell r="S421">
            <v>24</v>
          </cell>
          <cell r="T421">
            <v>293</v>
          </cell>
          <cell r="U421">
            <v>0.04</v>
          </cell>
          <cell r="V421">
            <v>0.13</v>
          </cell>
          <cell r="W421">
            <v>12.3</v>
          </cell>
          <cell r="X421">
            <v>6</v>
          </cell>
          <cell r="Y421">
            <v>0.39</v>
          </cell>
          <cell r="Z421">
            <v>0</v>
          </cell>
          <cell r="AA421">
            <v>0</v>
          </cell>
          <cell r="AB421">
            <v>0.2</v>
          </cell>
          <cell r="AC421">
            <v>0.1</v>
          </cell>
          <cell r="AD421">
            <v>0.2</v>
          </cell>
          <cell r="AE421">
            <v>83</v>
          </cell>
          <cell r="AF421">
            <v>73</v>
          </cell>
        </row>
        <row r="422">
          <cell r="A422" t="str">
            <v>F063</v>
          </cell>
          <cell r="B422" t="str">
            <v>Pavo, pescuezo o cuello, sin piel, crudo</v>
          </cell>
          <cell r="C422" t="str">
            <v>Pescuezo sin piel</v>
          </cell>
          <cell r="D422">
            <v>75.900000000000006</v>
          </cell>
          <cell r="E422">
            <v>132</v>
          </cell>
          <cell r="F422">
            <v>511</v>
          </cell>
          <cell r="G422">
            <v>16.5</v>
          </cell>
          <cell r="H422">
            <v>6</v>
          </cell>
          <cell r="I422">
            <v>0.4</v>
          </cell>
          <cell r="K422">
            <v>0</v>
          </cell>
          <cell r="L422">
            <v>1.1000000000000001</v>
          </cell>
          <cell r="M422">
            <v>24</v>
          </cell>
          <cell r="N422">
            <v>1</v>
          </cell>
          <cell r="O422">
            <v>233</v>
          </cell>
          <cell r="P422">
            <v>160</v>
          </cell>
          <cell r="R422">
            <v>3.4</v>
          </cell>
          <cell r="S422">
            <v>15</v>
          </cell>
          <cell r="T422">
            <v>133</v>
          </cell>
          <cell r="U422">
            <v>0.05</v>
          </cell>
          <cell r="V422">
            <v>0.21</v>
          </cell>
          <cell r="W422">
            <v>4.9000000000000004</v>
          </cell>
          <cell r="X422">
            <v>5</v>
          </cell>
          <cell r="Y422">
            <v>1.76</v>
          </cell>
          <cell r="Z422">
            <v>0</v>
          </cell>
          <cell r="AA422">
            <v>13</v>
          </cell>
          <cell r="AB422">
            <v>1.6</v>
          </cell>
          <cell r="AC422">
            <v>1.8</v>
          </cell>
          <cell r="AD422">
            <v>1.5</v>
          </cell>
          <cell r="AE422">
            <v>115</v>
          </cell>
          <cell r="AF422">
            <v>53</v>
          </cell>
        </row>
        <row r="423">
          <cell r="A423" t="str">
            <v>F064</v>
          </cell>
          <cell r="B423" t="str">
            <v>Pavo, pierna o pernil sin piel, cruda</v>
          </cell>
          <cell r="C423" t="str">
            <v>Pierna sin piel</v>
          </cell>
          <cell r="D423">
            <v>71.5</v>
          </cell>
          <cell r="E423">
            <v>133</v>
          </cell>
          <cell r="F423">
            <v>561</v>
          </cell>
          <cell r="G423">
            <v>21.8</v>
          </cell>
          <cell r="H423">
            <v>4.8</v>
          </cell>
          <cell r="I423">
            <v>0.8</v>
          </cell>
          <cell r="K423">
            <v>0</v>
          </cell>
          <cell r="L423">
            <v>1.1000000000000001</v>
          </cell>
          <cell r="M423">
            <v>5</v>
          </cell>
          <cell r="N423">
            <v>1.5</v>
          </cell>
          <cell r="O423">
            <v>66</v>
          </cell>
          <cell r="P423">
            <v>195</v>
          </cell>
          <cell r="Q423">
            <v>2</v>
          </cell>
          <cell r="R423">
            <v>2</v>
          </cell>
          <cell r="S423">
            <v>14</v>
          </cell>
          <cell r="T423">
            <v>302</v>
          </cell>
          <cell r="U423">
            <v>0.06</v>
          </cell>
          <cell r="V423">
            <v>0.21</v>
          </cell>
          <cell r="W423">
            <v>5.4</v>
          </cell>
          <cell r="X423">
            <v>10</v>
          </cell>
          <cell r="Y423">
            <v>1.68</v>
          </cell>
          <cell r="Z423">
            <v>0</v>
          </cell>
          <cell r="AA423">
            <v>0</v>
          </cell>
          <cell r="AB423">
            <v>1.5</v>
          </cell>
          <cell r="AC423">
            <v>1.7</v>
          </cell>
          <cell r="AD423">
            <v>1</v>
          </cell>
          <cell r="AE423">
            <v>88</v>
          </cell>
          <cell r="AF423">
            <v>71</v>
          </cell>
        </row>
        <row r="424">
          <cell r="A424" t="str">
            <v>F065</v>
          </cell>
          <cell r="B424" t="str">
            <v>Pavo, pierna o pernil sin piel, horneada sin sal</v>
          </cell>
          <cell r="C424" t="str">
            <v>Pierna sin piel</v>
          </cell>
          <cell r="D424">
            <v>66.5</v>
          </cell>
          <cell r="E424">
            <v>151</v>
          </cell>
          <cell r="F424">
            <v>637</v>
          </cell>
          <cell r="G424">
            <v>29.2</v>
          </cell>
          <cell r="H424">
            <v>3.8</v>
          </cell>
          <cell r="I424">
            <v>0</v>
          </cell>
          <cell r="K424">
            <v>0</v>
          </cell>
          <cell r="L424">
            <v>1</v>
          </cell>
          <cell r="M424">
            <v>22</v>
          </cell>
          <cell r="N424">
            <v>2.7</v>
          </cell>
          <cell r="O424">
            <v>81</v>
          </cell>
          <cell r="P424">
            <v>204</v>
          </cell>
          <cell r="R424">
            <v>4.2</v>
          </cell>
          <cell r="S424">
            <v>20</v>
          </cell>
          <cell r="T424">
            <v>258</v>
          </cell>
          <cell r="U424">
            <v>0.05</v>
          </cell>
          <cell r="V424">
            <v>0.27</v>
          </cell>
          <cell r="W424">
            <v>3.3</v>
          </cell>
          <cell r="X424">
            <v>10</v>
          </cell>
          <cell r="Y424">
            <v>2</v>
          </cell>
          <cell r="Z424">
            <v>0</v>
          </cell>
          <cell r="AA424">
            <v>0</v>
          </cell>
          <cell r="AB424">
            <v>1.3</v>
          </cell>
          <cell r="AC424">
            <v>0.9</v>
          </cell>
          <cell r="AD424">
            <v>1.1000000000000001</v>
          </cell>
          <cell r="AE424">
            <v>119</v>
          </cell>
          <cell r="AF424">
            <v>69</v>
          </cell>
        </row>
        <row r="425">
          <cell r="A425" t="str">
            <v>F066</v>
          </cell>
          <cell r="B425" t="str">
            <v>Pavo, rabadilla con piel, cruda</v>
          </cell>
          <cell r="C425" t="str">
            <v>Rabadilla</v>
          </cell>
          <cell r="D425">
            <v>70.5</v>
          </cell>
          <cell r="E425">
            <v>158</v>
          </cell>
          <cell r="F425">
            <v>660</v>
          </cell>
          <cell r="G425">
            <v>16.7</v>
          </cell>
          <cell r="H425">
            <v>9.5</v>
          </cell>
          <cell r="I425">
            <v>1.5</v>
          </cell>
          <cell r="K425">
            <v>0</v>
          </cell>
          <cell r="L425">
            <v>1.8</v>
          </cell>
          <cell r="AF425">
            <v>34</v>
          </cell>
        </row>
        <row r="426">
          <cell r="A426" t="str">
            <v>F067</v>
          </cell>
          <cell r="B426" t="str">
            <v>Pollo, ala con piel, asada, sin sal</v>
          </cell>
          <cell r="C426" t="str">
            <v>Ala con piel</v>
          </cell>
          <cell r="D426">
            <v>59.6</v>
          </cell>
          <cell r="E426">
            <v>247</v>
          </cell>
          <cell r="F426">
            <v>1030</v>
          </cell>
          <cell r="G426">
            <v>23.8</v>
          </cell>
          <cell r="H426">
            <v>16.899999999999999</v>
          </cell>
          <cell r="I426">
            <v>0</v>
          </cell>
          <cell r="K426">
            <v>0</v>
          </cell>
          <cell r="L426">
            <v>0.9</v>
          </cell>
          <cell r="M426">
            <v>18</v>
          </cell>
          <cell r="N426">
            <v>0.8</v>
          </cell>
          <cell r="O426">
            <v>98</v>
          </cell>
          <cell r="P426">
            <v>219</v>
          </cell>
          <cell r="Q426">
            <v>7</v>
          </cell>
          <cell r="R426">
            <v>1.6</v>
          </cell>
          <cell r="S426">
            <v>24</v>
          </cell>
          <cell r="T426">
            <v>212</v>
          </cell>
          <cell r="U426">
            <v>0.06</v>
          </cell>
          <cell r="V426">
            <v>0.15</v>
          </cell>
          <cell r="W426">
            <v>6.3</v>
          </cell>
          <cell r="X426">
            <v>9</v>
          </cell>
          <cell r="Y426">
            <v>0.35</v>
          </cell>
          <cell r="Z426">
            <v>0</v>
          </cell>
          <cell r="AA426">
            <v>12</v>
          </cell>
          <cell r="AB426">
            <v>5</v>
          </cell>
          <cell r="AC426">
            <v>7.7</v>
          </cell>
          <cell r="AD426">
            <v>3.6</v>
          </cell>
          <cell r="AE426">
            <v>141</v>
          </cell>
          <cell r="AF426">
            <v>54</v>
          </cell>
        </row>
        <row r="427">
          <cell r="A427" t="str">
            <v>F068</v>
          </cell>
          <cell r="B427" t="str">
            <v>Pollo, ala con piel, cocida, sin sal</v>
          </cell>
          <cell r="C427" t="str">
            <v>Ala con piel</v>
          </cell>
          <cell r="D427">
            <v>64.3</v>
          </cell>
          <cell r="E427">
            <v>198</v>
          </cell>
          <cell r="F427">
            <v>826</v>
          </cell>
          <cell r="G427">
            <v>22.5</v>
          </cell>
          <cell r="H427">
            <v>12</v>
          </cell>
          <cell r="I427">
            <v>0</v>
          </cell>
          <cell r="K427">
            <v>0</v>
          </cell>
          <cell r="L427">
            <v>1.2</v>
          </cell>
          <cell r="M427">
            <v>21</v>
          </cell>
          <cell r="N427">
            <v>0.7</v>
          </cell>
          <cell r="O427">
            <v>67</v>
          </cell>
          <cell r="P427">
            <v>136</v>
          </cell>
          <cell r="Q427">
            <v>7</v>
          </cell>
          <cell r="R427">
            <v>2.9</v>
          </cell>
          <cell r="S427">
            <v>13</v>
          </cell>
          <cell r="T427">
            <v>101</v>
          </cell>
          <cell r="U427">
            <v>0.11</v>
          </cell>
          <cell r="V427">
            <v>1.6120000000000001</v>
          </cell>
          <cell r="W427">
            <v>3.2</v>
          </cell>
          <cell r="X427">
            <v>4</v>
          </cell>
          <cell r="Y427">
            <v>0.13</v>
          </cell>
          <cell r="Z427">
            <v>0</v>
          </cell>
          <cell r="AA427">
            <v>25</v>
          </cell>
          <cell r="AB427">
            <v>4.4000000000000004</v>
          </cell>
          <cell r="AC427">
            <v>6.4</v>
          </cell>
          <cell r="AD427">
            <v>3.3</v>
          </cell>
          <cell r="AE427">
            <v>77</v>
          </cell>
          <cell r="AF427">
            <v>55</v>
          </cell>
        </row>
        <row r="428">
          <cell r="A428" t="str">
            <v>F069</v>
          </cell>
          <cell r="B428" t="str">
            <v>Pollo, ala con piel, cruda</v>
          </cell>
          <cell r="C428" t="str">
            <v>Ala con piel</v>
          </cell>
          <cell r="D428">
            <v>65.7</v>
          </cell>
          <cell r="E428">
            <v>214</v>
          </cell>
          <cell r="F428">
            <v>891</v>
          </cell>
          <cell r="G428">
            <v>17.5</v>
          </cell>
          <cell r="H428">
            <v>16</v>
          </cell>
          <cell r="I428">
            <v>0.1</v>
          </cell>
          <cell r="K428">
            <v>0</v>
          </cell>
          <cell r="L428">
            <v>0.7</v>
          </cell>
          <cell r="M428">
            <v>12</v>
          </cell>
          <cell r="N428">
            <v>0.9</v>
          </cell>
          <cell r="O428">
            <v>73</v>
          </cell>
          <cell r="P428">
            <v>132</v>
          </cell>
          <cell r="Q428">
            <v>6.9</v>
          </cell>
          <cell r="R428">
            <v>1.3</v>
          </cell>
          <cell r="S428">
            <v>19</v>
          </cell>
          <cell r="T428">
            <v>170</v>
          </cell>
          <cell r="U428">
            <v>0.05</v>
          </cell>
          <cell r="V428">
            <v>0.09</v>
          </cell>
          <cell r="W428">
            <v>5.9</v>
          </cell>
          <cell r="X428">
            <v>5</v>
          </cell>
          <cell r="Y428">
            <v>0.31</v>
          </cell>
          <cell r="Z428">
            <v>0</v>
          </cell>
          <cell r="AA428">
            <v>44</v>
          </cell>
          <cell r="AB428">
            <v>4.5</v>
          </cell>
          <cell r="AC428">
            <v>6.3</v>
          </cell>
          <cell r="AD428">
            <v>3.4</v>
          </cell>
          <cell r="AE428">
            <v>77</v>
          </cell>
          <cell r="AF428">
            <v>71</v>
          </cell>
        </row>
        <row r="429">
          <cell r="A429" t="str">
            <v>F070</v>
          </cell>
          <cell r="B429" t="str">
            <v>Pollo, ala con piel, frita, con sal</v>
          </cell>
          <cell r="C429" t="str">
            <v>Ala con piel</v>
          </cell>
          <cell r="D429">
            <v>48.4</v>
          </cell>
          <cell r="E429">
            <v>313</v>
          </cell>
          <cell r="F429">
            <v>1301</v>
          </cell>
          <cell r="G429">
            <v>26.1</v>
          </cell>
          <cell r="H429">
            <v>22.2</v>
          </cell>
          <cell r="I429">
            <v>2.2000000000000002</v>
          </cell>
          <cell r="K429">
            <v>0</v>
          </cell>
          <cell r="L429">
            <v>1.2</v>
          </cell>
          <cell r="M429">
            <v>20</v>
          </cell>
          <cell r="N429">
            <v>1.3</v>
          </cell>
          <cell r="O429">
            <v>320</v>
          </cell>
          <cell r="P429">
            <v>121</v>
          </cell>
          <cell r="R429">
            <v>1.4</v>
          </cell>
          <cell r="S429">
            <v>16</v>
          </cell>
          <cell r="T429">
            <v>138</v>
          </cell>
          <cell r="U429">
            <v>0.11</v>
          </cell>
          <cell r="V429">
            <v>0.15</v>
          </cell>
          <cell r="W429">
            <v>5.3</v>
          </cell>
          <cell r="X429">
            <v>18</v>
          </cell>
          <cell r="Y429">
            <v>0.25</v>
          </cell>
          <cell r="Z429">
            <v>0</v>
          </cell>
          <cell r="AA429">
            <v>34</v>
          </cell>
          <cell r="AB429">
            <v>5.9</v>
          </cell>
          <cell r="AC429">
            <v>8.9</v>
          </cell>
          <cell r="AD429">
            <v>5</v>
          </cell>
          <cell r="AE429">
            <v>80</v>
          </cell>
          <cell r="AF429">
            <v>38</v>
          </cell>
        </row>
        <row r="430">
          <cell r="A430" t="str">
            <v>F071</v>
          </cell>
          <cell r="B430" t="str">
            <v>Pollo, ala sin piel, cocida, sin sal</v>
          </cell>
          <cell r="C430" t="str">
            <v>Ala sin piel</v>
          </cell>
          <cell r="D430">
            <v>67</v>
          </cell>
          <cell r="E430">
            <v>164</v>
          </cell>
          <cell r="F430">
            <v>690</v>
          </cell>
          <cell r="G430">
            <v>26.9</v>
          </cell>
          <cell r="H430">
            <v>6.3</v>
          </cell>
          <cell r="I430">
            <v>0</v>
          </cell>
          <cell r="K430">
            <v>0</v>
          </cell>
          <cell r="L430">
            <v>0.7</v>
          </cell>
          <cell r="M430">
            <v>12</v>
          </cell>
          <cell r="N430">
            <v>1.1000000000000001</v>
          </cell>
          <cell r="O430">
            <v>67</v>
          </cell>
          <cell r="P430">
            <v>134</v>
          </cell>
          <cell r="Q430">
            <v>7</v>
          </cell>
          <cell r="R430">
            <v>2</v>
          </cell>
          <cell r="S430">
            <v>18</v>
          </cell>
          <cell r="T430">
            <v>156</v>
          </cell>
          <cell r="U430">
            <v>0.04</v>
          </cell>
          <cell r="V430">
            <v>0.11</v>
          </cell>
          <cell r="W430">
            <v>5.2</v>
          </cell>
          <cell r="X430">
            <v>3</v>
          </cell>
          <cell r="Y430">
            <v>0.22</v>
          </cell>
          <cell r="Z430">
            <v>2</v>
          </cell>
          <cell r="AA430">
            <v>16</v>
          </cell>
          <cell r="AB430">
            <v>2</v>
          </cell>
          <cell r="AC430">
            <v>2.2999999999999998</v>
          </cell>
          <cell r="AD430">
            <v>1.6</v>
          </cell>
          <cell r="AE430">
            <v>74</v>
          </cell>
          <cell r="AF430">
            <v>38</v>
          </cell>
        </row>
        <row r="431">
          <cell r="A431" t="str">
            <v>F072</v>
          </cell>
          <cell r="B431" t="str">
            <v>Pollo, contramuslo con piel, cocido, sin sal</v>
          </cell>
          <cell r="C431" t="str">
            <v>Contramuslo con piel</v>
          </cell>
          <cell r="D431">
            <v>61.9</v>
          </cell>
          <cell r="E431">
            <v>221</v>
          </cell>
          <cell r="F431">
            <v>922</v>
          </cell>
          <cell r="G431">
            <v>22.9</v>
          </cell>
          <cell r="H431">
            <v>14.4</v>
          </cell>
          <cell r="I431">
            <v>0</v>
          </cell>
          <cell r="K431">
            <v>0</v>
          </cell>
          <cell r="L431">
            <v>0.8</v>
          </cell>
          <cell r="M431">
            <v>11</v>
          </cell>
          <cell r="N431">
            <v>1.4</v>
          </cell>
          <cell r="O431">
            <v>71</v>
          </cell>
          <cell r="P431">
            <v>139</v>
          </cell>
          <cell r="Q431">
            <v>7</v>
          </cell>
          <cell r="R431">
            <v>2.2000000000000002</v>
          </cell>
          <cell r="S431">
            <v>21</v>
          </cell>
          <cell r="T431">
            <v>170</v>
          </cell>
          <cell r="U431">
            <v>0.06</v>
          </cell>
          <cell r="V431">
            <v>0.19</v>
          </cell>
          <cell r="W431">
            <v>4.9000000000000004</v>
          </cell>
          <cell r="X431">
            <v>6</v>
          </cell>
          <cell r="Y431">
            <v>0.19</v>
          </cell>
          <cell r="Z431">
            <v>0</v>
          </cell>
          <cell r="AA431">
            <v>44</v>
          </cell>
          <cell r="AB431">
            <v>4.0999999999999996</v>
          </cell>
          <cell r="AC431">
            <v>5.8</v>
          </cell>
          <cell r="AD431">
            <v>3.2</v>
          </cell>
          <cell r="AE431">
            <v>84</v>
          </cell>
          <cell r="AF431">
            <v>55</v>
          </cell>
        </row>
        <row r="432">
          <cell r="A432" t="str">
            <v>F073</v>
          </cell>
          <cell r="B432" t="str">
            <v>Pollo, contramuslo con piel, crudo</v>
          </cell>
          <cell r="C432" t="str">
            <v>Contramuslo con piel</v>
          </cell>
          <cell r="D432">
            <v>67</v>
          </cell>
          <cell r="E432">
            <v>205</v>
          </cell>
          <cell r="F432">
            <v>851</v>
          </cell>
          <cell r="G432">
            <v>17.100000000000001</v>
          </cell>
          <cell r="H432">
            <v>15.1</v>
          </cell>
          <cell r="I432">
            <v>0</v>
          </cell>
          <cell r="K432">
            <v>0</v>
          </cell>
          <cell r="L432">
            <v>0.8</v>
          </cell>
          <cell r="M432">
            <v>10</v>
          </cell>
          <cell r="N432">
            <v>0.7</v>
          </cell>
          <cell r="O432">
            <v>76</v>
          </cell>
          <cell r="P432">
            <v>145</v>
          </cell>
          <cell r="R432" t="str">
            <v>1.6</v>
          </cell>
          <cell r="S432">
            <v>19</v>
          </cell>
          <cell r="T432">
            <v>198</v>
          </cell>
          <cell r="U432">
            <v>7.0000000000000007E-2</v>
          </cell>
          <cell r="V432">
            <v>0.15</v>
          </cell>
          <cell r="W432">
            <v>4.7</v>
          </cell>
          <cell r="X432">
            <v>3</v>
          </cell>
          <cell r="Y432">
            <v>0.62</v>
          </cell>
          <cell r="Z432">
            <v>0</v>
          </cell>
          <cell r="AA432">
            <v>42</v>
          </cell>
          <cell r="AB432">
            <v>4.3</v>
          </cell>
          <cell r="AC432">
            <v>6.3</v>
          </cell>
          <cell r="AD432">
            <v>3.3</v>
          </cell>
          <cell r="AE432">
            <v>84</v>
          </cell>
          <cell r="AF432">
            <v>91</v>
          </cell>
        </row>
        <row r="433">
          <cell r="A433" t="str">
            <v>F074</v>
          </cell>
          <cell r="B433" t="str">
            <v>Pollo, contramuslo sin piel, cocido sin sal</v>
          </cell>
          <cell r="C433" t="str">
            <v>Contramuslo sin piel</v>
          </cell>
          <cell r="D433">
            <v>64.8</v>
          </cell>
          <cell r="E433">
            <v>186</v>
          </cell>
          <cell r="F433">
            <v>777</v>
          </cell>
          <cell r="G433">
            <v>24.7</v>
          </cell>
          <cell r="H433">
            <v>9.6999999999999993</v>
          </cell>
          <cell r="I433">
            <v>0</v>
          </cell>
          <cell r="K433">
            <v>0</v>
          </cell>
          <cell r="L433">
            <v>0.9</v>
          </cell>
          <cell r="M433">
            <v>11</v>
          </cell>
          <cell r="N433">
            <v>1.4</v>
          </cell>
          <cell r="O433">
            <v>75</v>
          </cell>
          <cell r="P433">
            <v>149</v>
          </cell>
          <cell r="Q433">
            <v>7</v>
          </cell>
          <cell r="R433">
            <v>2.6</v>
          </cell>
          <cell r="S433">
            <v>20</v>
          </cell>
          <cell r="T433">
            <v>183</v>
          </cell>
          <cell r="U433">
            <v>0.06</v>
          </cell>
          <cell r="V433">
            <v>0.22</v>
          </cell>
          <cell r="W433">
            <v>5.2</v>
          </cell>
          <cell r="X433">
            <v>7</v>
          </cell>
          <cell r="Y433">
            <v>0.21</v>
          </cell>
          <cell r="Z433">
            <v>0</v>
          </cell>
          <cell r="AA433">
            <v>19</v>
          </cell>
          <cell r="AB433">
            <v>2.7</v>
          </cell>
          <cell r="AC433">
            <v>3.7</v>
          </cell>
          <cell r="AD433">
            <v>2.2000000000000002</v>
          </cell>
          <cell r="AE433">
            <v>90</v>
          </cell>
          <cell r="AF433">
            <v>50</v>
          </cell>
        </row>
        <row r="434">
          <cell r="A434" t="str">
            <v>F075</v>
          </cell>
          <cell r="B434" t="str">
            <v>Pollo, contramuslo sin piel, crudo</v>
          </cell>
          <cell r="C434" t="str">
            <v>Contramuslo sin piel</v>
          </cell>
          <cell r="D434">
            <v>74.8</v>
          </cell>
          <cell r="E434">
            <v>139</v>
          </cell>
          <cell r="F434">
            <v>580</v>
          </cell>
          <cell r="G434">
            <v>18.899999999999999</v>
          </cell>
          <cell r="H434">
            <v>7</v>
          </cell>
          <cell r="I434">
            <v>0</v>
          </cell>
          <cell r="K434">
            <v>0</v>
          </cell>
          <cell r="L434">
            <v>1</v>
          </cell>
          <cell r="M434">
            <v>7</v>
          </cell>
          <cell r="N434">
            <v>0.8</v>
          </cell>
          <cell r="O434">
            <v>90</v>
          </cell>
          <cell r="P434">
            <v>184</v>
          </cell>
          <cell r="R434">
            <v>1.6</v>
          </cell>
          <cell r="S434">
            <v>24</v>
          </cell>
          <cell r="T434">
            <v>240</v>
          </cell>
          <cell r="U434">
            <v>0.08</v>
          </cell>
          <cell r="V434">
            <v>0.2</v>
          </cell>
          <cell r="W434">
            <v>5.8</v>
          </cell>
          <cell r="X434">
            <v>4</v>
          </cell>
          <cell r="Y434">
            <v>0.61</v>
          </cell>
          <cell r="Z434">
            <v>0</v>
          </cell>
          <cell r="AA434">
            <v>7</v>
          </cell>
          <cell r="AB434">
            <v>2.1</v>
          </cell>
          <cell r="AC434">
            <v>2.9</v>
          </cell>
          <cell r="AD434">
            <v>1.7</v>
          </cell>
          <cell r="AE434">
            <v>94</v>
          </cell>
          <cell r="AF434">
            <v>91</v>
          </cell>
        </row>
        <row r="435">
          <cell r="A435" t="str">
            <v>F076</v>
          </cell>
          <cell r="B435" t="str">
            <v>Pollo, corazón, crudo</v>
          </cell>
          <cell r="C435" t="str">
            <v>Corazón</v>
          </cell>
          <cell r="D435">
            <v>73</v>
          </cell>
          <cell r="E435">
            <v>151</v>
          </cell>
          <cell r="F435">
            <v>632</v>
          </cell>
          <cell r="G435">
            <v>15.6</v>
          </cell>
          <cell r="H435">
            <v>9.3000000000000007</v>
          </cell>
          <cell r="I435">
            <v>1.3</v>
          </cell>
          <cell r="K435">
            <v>0</v>
          </cell>
          <cell r="L435">
            <v>0.8</v>
          </cell>
          <cell r="M435">
            <v>12</v>
          </cell>
          <cell r="N435">
            <v>6</v>
          </cell>
          <cell r="O435">
            <v>74</v>
          </cell>
          <cell r="P435">
            <v>176</v>
          </cell>
          <cell r="Q435">
            <v>7</v>
          </cell>
          <cell r="R435">
            <v>6.6</v>
          </cell>
          <cell r="S435">
            <v>15</v>
          </cell>
          <cell r="T435">
            <v>176</v>
          </cell>
          <cell r="U435">
            <v>0.15</v>
          </cell>
          <cell r="V435">
            <v>0.73</v>
          </cell>
          <cell r="W435">
            <v>4.9000000000000004</v>
          </cell>
          <cell r="X435">
            <v>72</v>
          </cell>
          <cell r="Y435">
            <v>7.29</v>
          </cell>
          <cell r="Z435">
            <v>3</v>
          </cell>
          <cell r="AA435">
            <v>9</v>
          </cell>
          <cell r="AB435">
            <v>2.7</v>
          </cell>
          <cell r="AC435">
            <v>2.4</v>
          </cell>
          <cell r="AD435">
            <v>2.7</v>
          </cell>
          <cell r="AE435">
            <v>136</v>
          </cell>
          <cell r="AF435">
            <v>100</v>
          </cell>
        </row>
        <row r="436">
          <cell r="A436" t="str">
            <v>F077</v>
          </cell>
          <cell r="B436" t="str">
            <v>Pollo, entero con piel, crudo</v>
          </cell>
          <cell r="D436">
            <v>70.3</v>
          </cell>
          <cell r="E436">
            <v>167</v>
          </cell>
          <cell r="F436">
            <v>696</v>
          </cell>
          <cell r="G436">
            <v>18.100000000000001</v>
          </cell>
          <cell r="H436">
            <v>10.3</v>
          </cell>
          <cell r="I436">
            <v>0.4</v>
          </cell>
          <cell r="K436">
            <v>0</v>
          </cell>
          <cell r="L436">
            <v>0.9</v>
          </cell>
          <cell r="M436">
            <v>12</v>
          </cell>
          <cell r="N436">
            <v>0.7</v>
          </cell>
          <cell r="O436">
            <v>70</v>
          </cell>
          <cell r="P436">
            <v>200</v>
          </cell>
          <cell r="Q436">
            <v>1.1000000000000001</v>
          </cell>
          <cell r="R436">
            <v>1.5</v>
          </cell>
          <cell r="S436">
            <v>24</v>
          </cell>
          <cell r="T436">
            <v>239</v>
          </cell>
          <cell r="U436">
            <v>0.08</v>
          </cell>
          <cell r="V436">
            <v>0.16</v>
          </cell>
          <cell r="W436">
            <v>6.6</v>
          </cell>
          <cell r="X436">
            <v>5</v>
          </cell>
          <cell r="Y436">
            <v>0.34</v>
          </cell>
          <cell r="Z436">
            <v>2</v>
          </cell>
          <cell r="AA436">
            <v>16</v>
          </cell>
          <cell r="AB436">
            <v>2.9</v>
          </cell>
          <cell r="AC436">
            <v>3.4</v>
          </cell>
          <cell r="AD436">
            <v>4</v>
          </cell>
          <cell r="AE436">
            <v>75</v>
          </cell>
          <cell r="AF436">
            <v>60</v>
          </cell>
        </row>
        <row r="437">
          <cell r="A437" t="str">
            <v>F078</v>
          </cell>
          <cell r="B437" t="str">
            <v>Pollo, hígado cocido, sin sal</v>
          </cell>
          <cell r="C437" t="str">
            <v>Hígado</v>
          </cell>
          <cell r="D437">
            <v>66.8</v>
          </cell>
          <cell r="E437">
            <v>160</v>
          </cell>
          <cell r="F437">
            <v>671</v>
          </cell>
          <cell r="G437">
            <v>24.4</v>
          </cell>
          <cell r="H437">
            <v>6.5</v>
          </cell>
          <cell r="I437">
            <v>0.9</v>
          </cell>
          <cell r="K437">
            <v>0</v>
          </cell>
          <cell r="L437">
            <v>1.4</v>
          </cell>
          <cell r="M437">
            <v>11</v>
          </cell>
          <cell r="N437">
            <v>11.6</v>
          </cell>
          <cell r="O437">
            <v>76</v>
          </cell>
          <cell r="P437">
            <v>405</v>
          </cell>
          <cell r="R437">
            <v>4</v>
          </cell>
          <cell r="S437">
            <v>25</v>
          </cell>
          <cell r="T437">
            <v>262</v>
          </cell>
          <cell r="U437">
            <v>0.28999999999999998</v>
          </cell>
          <cell r="V437">
            <v>1.99</v>
          </cell>
          <cell r="W437">
            <v>11</v>
          </cell>
          <cell r="X437">
            <v>578</v>
          </cell>
          <cell r="Y437">
            <v>16.850000000000001</v>
          </cell>
          <cell r="Z437">
            <v>28</v>
          </cell>
          <cell r="AA437">
            <v>3990</v>
          </cell>
          <cell r="AB437">
            <v>1.8</v>
          </cell>
          <cell r="AC437">
            <v>1.3</v>
          </cell>
          <cell r="AD437">
            <v>0.9</v>
          </cell>
          <cell r="AE437">
            <v>563</v>
          </cell>
          <cell r="AF437">
            <v>100</v>
          </cell>
        </row>
        <row r="438">
          <cell r="A438" t="str">
            <v>F079</v>
          </cell>
          <cell r="B438" t="str">
            <v>Pollo, hígado, crudo</v>
          </cell>
          <cell r="C438" t="str">
            <v>Hígado</v>
          </cell>
          <cell r="D438">
            <v>76.5</v>
          </cell>
          <cell r="E438">
            <v>109</v>
          </cell>
          <cell r="F438">
            <v>458</v>
          </cell>
          <cell r="G438">
            <v>17.2</v>
          </cell>
          <cell r="H438">
            <v>3.9</v>
          </cell>
          <cell r="I438">
            <v>1.2</v>
          </cell>
          <cell r="K438">
            <v>0</v>
          </cell>
          <cell r="L438">
            <v>1.2</v>
          </cell>
          <cell r="M438">
            <v>11</v>
          </cell>
          <cell r="N438">
            <v>8.6</v>
          </cell>
          <cell r="O438">
            <v>79</v>
          </cell>
          <cell r="P438">
            <v>272</v>
          </cell>
          <cell r="Q438">
            <v>3</v>
          </cell>
          <cell r="R438">
            <v>3.1</v>
          </cell>
          <cell r="S438">
            <v>21</v>
          </cell>
          <cell r="T438">
            <v>234</v>
          </cell>
          <cell r="U438">
            <v>0.31</v>
          </cell>
          <cell r="V438">
            <v>1.78</v>
          </cell>
          <cell r="W438">
            <v>9.6999999999999993</v>
          </cell>
          <cell r="X438">
            <v>588</v>
          </cell>
          <cell r="Y438">
            <v>16.579999999999998</v>
          </cell>
          <cell r="Z438">
            <v>32</v>
          </cell>
          <cell r="AA438">
            <v>3313</v>
          </cell>
          <cell r="AB438">
            <v>1.3</v>
          </cell>
          <cell r="AC438">
            <v>1</v>
          </cell>
          <cell r="AD438">
            <v>0.6</v>
          </cell>
          <cell r="AE438">
            <v>345</v>
          </cell>
          <cell r="AF438">
            <v>100</v>
          </cell>
        </row>
        <row r="439">
          <cell r="A439" t="str">
            <v>F080</v>
          </cell>
          <cell r="B439" t="str">
            <v>Pollo, menudencias, cocidas sin sal</v>
          </cell>
          <cell r="C439" t="str">
            <v>Vísceras blancas y rojas</v>
          </cell>
          <cell r="D439">
            <v>67.7</v>
          </cell>
          <cell r="E439">
            <v>145</v>
          </cell>
          <cell r="F439">
            <v>611</v>
          </cell>
          <cell r="G439">
            <v>26.1</v>
          </cell>
          <cell r="H439">
            <v>4.5</v>
          </cell>
          <cell r="I439">
            <v>0</v>
          </cell>
          <cell r="K439">
            <v>0</v>
          </cell>
          <cell r="L439">
            <v>1.6</v>
          </cell>
          <cell r="M439">
            <v>11</v>
          </cell>
          <cell r="N439">
            <v>6.6</v>
          </cell>
          <cell r="O439">
            <v>67</v>
          </cell>
          <cell r="P439">
            <v>287</v>
          </cell>
          <cell r="R439">
            <v>4.3</v>
          </cell>
          <cell r="S439">
            <v>17</v>
          </cell>
          <cell r="T439">
            <v>220</v>
          </cell>
          <cell r="U439">
            <v>0.15</v>
          </cell>
          <cell r="V439">
            <v>1.05</v>
          </cell>
          <cell r="W439">
            <v>5.6</v>
          </cell>
          <cell r="X439">
            <v>333</v>
          </cell>
          <cell r="Y439">
            <v>9.4600000000000009</v>
          </cell>
          <cell r="Z439">
            <v>8</v>
          </cell>
          <cell r="AA439">
            <v>1764</v>
          </cell>
          <cell r="AB439">
            <v>1.3</v>
          </cell>
          <cell r="AC439">
            <v>1</v>
          </cell>
          <cell r="AD439">
            <v>0.8</v>
          </cell>
          <cell r="AE439">
            <v>442</v>
          </cell>
          <cell r="AF439">
            <v>100</v>
          </cell>
        </row>
        <row r="440">
          <cell r="A440" t="str">
            <v>F081</v>
          </cell>
          <cell r="B440" t="str">
            <v>Pollo, Menudencias, crudas</v>
          </cell>
          <cell r="C440" t="str">
            <v>Vísceras blancas y rojas</v>
          </cell>
          <cell r="D440">
            <v>73.099999999999994</v>
          </cell>
          <cell r="E440">
            <v>139</v>
          </cell>
          <cell r="F440">
            <v>581</v>
          </cell>
          <cell r="G440">
            <v>17.399999999999999</v>
          </cell>
          <cell r="H440">
            <v>7</v>
          </cell>
          <cell r="I440">
            <v>1.5</v>
          </cell>
          <cell r="K440">
            <v>0</v>
          </cell>
          <cell r="L440">
            <v>1</v>
          </cell>
          <cell r="M440">
            <v>10</v>
          </cell>
          <cell r="N440">
            <v>5.7</v>
          </cell>
          <cell r="O440">
            <v>77</v>
          </cell>
          <cell r="P440">
            <v>198</v>
          </cell>
          <cell r="R440">
            <v>3</v>
          </cell>
          <cell r="S440">
            <v>18</v>
          </cell>
          <cell r="T440">
            <v>228</v>
          </cell>
          <cell r="U440">
            <v>0.12</v>
          </cell>
          <cell r="V440">
            <v>0.91</v>
          </cell>
          <cell r="W440">
            <v>6.2</v>
          </cell>
          <cell r="X440">
            <v>346</v>
          </cell>
          <cell r="Y440">
            <v>11.28</v>
          </cell>
          <cell r="Z440">
            <v>13</v>
          </cell>
          <cell r="AA440">
            <v>2657</v>
          </cell>
          <cell r="AB440">
            <v>1.6</v>
          </cell>
          <cell r="AC440">
            <v>1.5</v>
          </cell>
          <cell r="AD440">
            <v>1.3</v>
          </cell>
          <cell r="AE440">
            <v>257</v>
          </cell>
          <cell r="AF440">
            <v>100</v>
          </cell>
        </row>
        <row r="441">
          <cell r="A441" t="str">
            <v>F082</v>
          </cell>
          <cell r="B441" t="str">
            <v>Pollo, molleja, cocida sin sal</v>
          </cell>
          <cell r="C441" t="str">
            <v>Molleja</v>
          </cell>
          <cell r="D441">
            <v>67.900000000000006</v>
          </cell>
          <cell r="E441">
            <v>138</v>
          </cell>
          <cell r="F441">
            <v>584</v>
          </cell>
          <cell r="G441">
            <v>27.1</v>
          </cell>
          <cell r="H441">
            <v>2.7</v>
          </cell>
          <cell r="I441">
            <v>1.4</v>
          </cell>
          <cell r="K441">
            <v>0</v>
          </cell>
          <cell r="L441">
            <v>0.9</v>
          </cell>
          <cell r="M441">
            <v>17</v>
          </cell>
          <cell r="N441">
            <v>3.2</v>
          </cell>
          <cell r="O441">
            <v>56</v>
          </cell>
          <cell r="P441">
            <v>189</v>
          </cell>
          <cell r="R441">
            <v>4.4000000000000004</v>
          </cell>
          <cell r="S441">
            <v>3</v>
          </cell>
          <cell r="T441">
            <v>179</v>
          </cell>
          <cell r="U441">
            <v>0.03</v>
          </cell>
          <cell r="V441">
            <v>0.21</v>
          </cell>
          <cell r="W441">
            <v>3.1</v>
          </cell>
          <cell r="X441">
            <v>5</v>
          </cell>
          <cell r="Y441">
            <v>1.04</v>
          </cell>
          <cell r="Z441">
            <v>0</v>
          </cell>
          <cell r="AA441">
            <v>0</v>
          </cell>
          <cell r="AB441">
            <v>0.7</v>
          </cell>
          <cell r="AC441">
            <v>0.5</v>
          </cell>
          <cell r="AD441">
            <v>0.4</v>
          </cell>
          <cell r="AE441">
            <v>370</v>
          </cell>
          <cell r="AF441">
            <v>100</v>
          </cell>
        </row>
        <row r="442">
          <cell r="A442" t="str">
            <v>F083</v>
          </cell>
          <cell r="B442" t="str">
            <v>Pollo, molleja, cruda</v>
          </cell>
          <cell r="C442" t="str">
            <v>Molleja</v>
          </cell>
          <cell r="D442">
            <v>79.3</v>
          </cell>
          <cell r="E442">
            <v>89</v>
          </cell>
          <cell r="F442">
            <v>375</v>
          </cell>
          <cell r="G442">
            <v>17.7</v>
          </cell>
          <cell r="H442">
            <v>2.1</v>
          </cell>
          <cell r="I442">
            <v>0</v>
          </cell>
          <cell r="K442">
            <v>0</v>
          </cell>
          <cell r="L442">
            <v>1</v>
          </cell>
          <cell r="M442">
            <v>11</v>
          </cell>
          <cell r="N442">
            <v>2.5</v>
          </cell>
          <cell r="O442">
            <v>69</v>
          </cell>
          <cell r="P442">
            <v>148</v>
          </cell>
          <cell r="R442">
            <v>2.7</v>
          </cell>
          <cell r="S442">
            <v>15</v>
          </cell>
          <cell r="T442">
            <v>237</v>
          </cell>
          <cell r="U442">
            <v>0.03</v>
          </cell>
          <cell r="V442">
            <v>0.23</v>
          </cell>
          <cell r="W442">
            <v>3.7</v>
          </cell>
          <cell r="X442">
            <v>5</v>
          </cell>
          <cell r="Y442">
            <v>1.21</v>
          </cell>
          <cell r="Z442">
            <v>4</v>
          </cell>
          <cell r="AA442">
            <v>19</v>
          </cell>
          <cell r="AB442">
            <v>0.5</v>
          </cell>
          <cell r="AC442">
            <v>0.5</v>
          </cell>
          <cell r="AD442">
            <v>0.4</v>
          </cell>
          <cell r="AE442">
            <v>240</v>
          </cell>
          <cell r="AF442">
            <v>100</v>
          </cell>
        </row>
        <row r="443">
          <cell r="A443" t="str">
            <v>F084</v>
          </cell>
          <cell r="B443" t="str">
            <v>Pollo, pechuga con piel, cocida, sin sal</v>
          </cell>
          <cell r="C443" t="str">
            <v>Pechuga con piel</v>
          </cell>
          <cell r="D443">
            <v>65.8</v>
          </cell>
          <cell r="E443">
            <v>174</v>
          </cell>
          <cell r="F443">
            <v>731</v>
          </cell>
          <cell r="G443">
            <v>26.9</v>
          </cell>
          <cell r="H443">
            <v>7.4</v>
          </cell>
          <cell r="I443">
            <v>0</v>
          </cell>
          <cell r="K443">
            <v>0</v>
          </cell>
          <cell r="L443">
            <v>0.8</v>
          </cell>
          <cell r="M443">
            <v>12</v>
          </cell>
          <cell r="N443">
            <v>0.9</v>
          </cell>
          <cell r="O443">
            <v>61</v>
          </cell>
          <cell r="P443">
            <v>156</v>
          </cell>
          <cell r="Q443">
            <v>8</v>
          </cell>
          <cell r="R443">
            <v>1</v>
          </cell>
          <cell r="S443">
            <v>22</v>
          </cell>
          <cell r="T443">
            <v>178</v>
          </cell>
          <cell r="U443">
            <v>0.01</v>
          </cell>
          <cell r="V443">
            <v>0.13</v>
          </cell>
          <cell r="W443">
            <v>7.8</v>
          </cell>
          <cell r="X443">
            <v>3</v>
          </cell>
          <cell r="Y443">
            <v>0.21</v>
          </cell>
          <cell r="Z443">
            <v>0</v>
          </cell>
          <cell r="AA443">
            <v>25</v>
          </cell>
          <cell r="AB443">
            <v>2.1</v>
          </cell>
          <cell r="AC443">
            <v>2.9</v>
          </cell>
          <cell r="AD443">
            <v>1.6</v>
          </cell>
          <cell r="AE443">
            <v>75</v>
          </cell>
          <cell r="AF443">
            <v>77</v>
          </cell>
        </row>
        <row r="444">
          <cell r="A444" t="str">
            <v>F085</v>
          </cell>
          <cell r="B444" t="str">
            <v>Pollo, pechuga con piel, cruda</v>
          </cell>
          <cell r="C444" t="str">
            <v>Pechuga con piel</v>
          </cell>
          <cell r="D444">
            <v>69.2</v>
          </cell>
          <cell r="E444">
            <v>166</v>
          </cell>
          <cell r="F444">
            <v>692</v>
          </cell>
          <cell r="G444">
            <v>20.7</v>
          </cell>
          <cell r="H444">
            <v>9.1999999999999993</v>
          </cell>
          <cell r="I444">
            <v>0.1</v>
          </cell>
          <cell r="K444">
            <v>0</v>
          </cell>
          <cell r="L444">
            <v>0.9</v>
          </cell>
          <cell r="M444">
            <v>11</v>
          </cell>
          <cell r="N444">
            <v>0.7</v>
          </cell>
          <cell r="O444">
            <v>63</v>
          </cell>
          <cell r="P444">
            <v>174</v>
          </cell>
          <cell r="Q444">
            <v>1.8</v>
          </cell>
          <cell r="R444">
            <v>0.8</v>
          </cell>
          <cell r="S444">
            <v>25</v>
          </cell>
          <cell r="T444">
            <v>258</v>
          </cell>
          <cell r="U444">
            <v>7.0000000000000007E-2</v>
          </cell>
          <cell r="V444">
            <v>0.09</v>
          </cell>
          <cell r="W444">
            <v>9.9</v>
          </cell>
          <cell r="X444">
            <v>4</v>
          </cell>
          <cell r="Y444">
            <v>0.34</v>
          </cell>
          <cell r="Z444">
            <v>0</v>
          </cell>
          <cell r="AA444">
            <v>24</v>
          </cell>
          <cell r="AB444">
            <v>2.7</v>
          </cell>
          <cell r="AC444">
            <v>3.8</v>
          </cell>
          <cell r="AD444">
            <v>2</v>
          </cell>
          <cell r="AE444">
            <v>64</v>
          </cell>
          <cell r="AF444">
            <v>93</v>
          </cell>
        </row>
        <row r="445">
          <cell r="A445" t="str">
            <v>F086</v>
          </cell>
          <cell r="B445" t="str">
            <v>Pollo, pechuga sin piel, asada sin sal</v>
          </cell>
          <cell r="C445" t="str">
            <v>Pechuga sin piel</v>
          </cell>
          <cell r="D445">
            <v>63.8</v>
          </cell>
          <cell r="E445">
            <v>164</v>
          </cell>
          <cell r="F445">
            <v>689</v>
          </cell>
          <cell r="G445">
            <v>29.7</v>
          </cell>
          <cell r="H445">
            <v>4.9000000000000004</v>
          </cell>
          <cell r="I445">
            <v>0.2</v>
          </cell>
          <cell r="K445">
            <v>0</v>
          </cell>
          <cell r="L445">
            <v>1.4</v>
          </cell>
          <cell r="M445">
            <v>11</v>
          </cell>
          <cell r="N445">
            <v>1</v>
          </cell>
          <cell r="O445">
            <v>53</v>
          </cell>
          <cell r="P445">
            <v>260</v>
          </cell>
          <cell r="Q445">
            <v>7</v>
          </cell>
          <cell r="R445">
            <v>0.9</v>
          </cell>
          <cell r="S445">
            <v>25</v>
          </cell>
          <cell r="T445">
            <v>252</v>
          </cell>
          <cell r="U445">
            <v>0.09</v>
          </cell>
          <cell r="V445">
            <v>0.12</v>
          </cell>
          <cell r="W445">
            <v>9.6</v>
          </cell>
          <cell r="X445">
            <v>5</v>
          </cell>
          <cell r="Y445">
            <v>0.34</v>
          </cell>
          <cell r="Z445">
            <v>0</v>
          </cell>
          <cell r="AA445">
            <v>6</v>
          </cell>
          <cell r="AB445">
            <v>1</v>
          </cell>
          <cell r="AC445">
            <v>1.2</v>
          </cell>
          <cell r="AD445">
            <v>0.6</v>
          </cell>
          <cell r="AE445">
            <v>86</v>
          </cell>
          <cell r="AF445">
            <v>100</v>
          </cell>
        </row>
        <row r="446">
          <cell r="A446" t="str">
            <v>F087</v>
          </cell>
          <cell r="B446" t="str">
            <v>Pollo, pechuga sin piel, cocida, sin sal</v>
          </cell>
          <cell r="C446" t="str">
            <v>Pechuga sin piel</v>
          </cell>
          <cell r="D446">
            <v>67.5</v>
          </cell>
          <cell r="E446">
            <v>141</v>
          </cell>
          <cell r="F446">
            <v>597</v>
          </cell>
          <cell r="G446">
            <v>28.4</v>
          </cell>
          <cell r="H446">
            <v>3</v>
          </cell>
          <cell r="I446">
            <v>0.3</v>
          </cell>
          <cell r="K446">
            <v>0</v>
          </cell>
          <cell r="L446">
            <v>0.9</v>
          </cell>
          <cell r="M446">
            <v>13</v>
          </cell>
          <cell r="N446">
            <v>0.9</v>
          </cell>
          <cell r="O446">
            <v>63</v>
          </cell>
          <cell r="P446">
            <v>165</v>
          </cell>
          <cell r="Q446">
            <v>8</v>
          </cell>
          <cell r="R446">
            <v>1</v>
          </cell>
          <cell r="S446">
            <v>25</v>
          </cell>
          <cell r="T446">
            <v>220</v>
          </cell>
          <cell r="U446">
            <v>0.05</v>
          </cell>
          <cell r="V446">
            <v>0.12</v>
          </cell>
          <cell r="W446">
            <v>8.5</v>
          </cell>
          <cell r="X446">
            <v>3</v>
          </cell>
          <cell r="Y446">
            <v>0.23</v>
          </cell>
          <cell r="Z446">
            <v>0</v>
          </cell>
          <cell r="AA446">
            <v>6</v>
          </cell>
          <cell r="AB446">
            <v>0.8</v>
          </cell>
          <cell r="AC446">
            <v>1</v>
          </cell>
          <cell r="AD446">
            <v>0.7</v>
          </cell>
          <cell r="AE446">
            <v>77</v>
          </cell>
          <cell r="AF446">
            <v>69</v>
          </cell>
        </row>
        <row r="447">
          <cell r="A447" t="str">
            <v>F088</v>
          </cell>
          <cell r="B447" t="str">
            <v>Pollo, pechuga sin piel, frita sin sal</v>
          </cell>
          <cell r="C447" t="str">
            <v>Pechuga sin piel</v>
          </cell>
          <cell r="D447">
            <v>60.2</v>
          </cell>
          <cell r="E447">
            <v>178</v>
          </cell>
          <cell r="F447">
            <v>751</v>
          </cell>
          <cell r="G447">
            <v>33.4</v>
          </cell>
          <cell r="H447">
            <v>4.7</v>
          </cell>
          <cell r="I447">
            <v>0.5</v>
          </cell>
          <cell r="K447">
            <v>0</v>
          </cell>
          <cell r="L447">
            <v>1.1000000000000001</v>
          </cell>
          <cell r="M447">
            <v>17</v>
          </cell>
          <cell r="N447">
            <v>1.1000000000000001</v>
          </cell>
          <cell r="O447">
            <v>79</v>
          </cell>
          <cell r="P447">
            <v>246</v>
          </cell>
          <cell r="R447">
            <v>1.1000000000000001</v>
          </cell>
          <cell r="S447">
            <v>28</v>
          </cell>
          <cell r="T447">
            <v>275</v>
          </cell>
          <cell r="U447">
            <v>0.08</v>
          </cell>
          <cell r="V447">
            <v>0.13</v>
          </cell>
          <cell r="W447">
            <v>7.6</v>
          </cell>
          <cell r="X447">
            <v>4</v>
          </cell>
          <cell r="Y447">
            <v>0.37</v>
          </cell>
          <cell r="Z447">
            <v>0</v>
          </cell>
          <cell r="AA447">
            <v>7</v>
          </cell>
          <cell r="AB447">
            <v>1.5</v>
          </cell>
          <cell r="AC447">
            <v>2.6</v>
          </cell>
          <cell r="AD447">
            <v>2</v>
          </cell>
          <cell r="AE447">
            <v>91</v>
          </cell>
          <cell r="AF447">
            <v>100</v>
          </cell>
        </row>
        <row r="448">
          <cell r="A448" t="str">
            <v>F089</v>
          </cell>
          <cell r="B448" t="str">
            <v>Pollo, pierna o colombina con piel, asada, sin sal</v>
          </cell>
          <cell r="C448" t="str">
            <v>Pierna con piel</v>
          </cell>
          <cell r="D448">
            <v>64.8</v>
          </cell>
          <cell r="E448">
            <v>183</v>
          </cell>
          <cell r="F448">
            <v>768</v>
          </cell>
          <cell r="G448">
            <v>24</v>
          </cell>
          <cell r="H448">
            <v>9.4</v>
          </cell>
          <cell r="I448">
            <v>0.6</v>
          </cell>
          <cell r="K448">
            <v>0</v>
          </cell>
          <cell r="L448">
            <v>1.1000000000000001</v>
          </cell>
          <cell r="M448">
            <v>12</v>
          </cell>
          <cell r="N448">
            <v>1.2</v>
          </cell>
          <cell r="O448">
            <v>97</v>
          </cell>
          <cell r="P448">
            <v>191</v>
          </cell>
          <cell r="Q448">
            <v>6.9</v>
          </cell>
          <cell r="R448">
            <v>2.2000000000000002</v>
          </cell>
          <cell r="S448">
            <v>23</v>
          </cell>
          <cell r="T448">
            <v>310</v>
          </cell>
          <cell r="U448">
            <v>7.0000000000000007E-2</v>
          </cell>
          <cell r="V448">
            <v>0.21</v>
          </cell>
          <cell r="W448">
            <v>6.1</v>
          </cell>
          <cell r="X448">
            <v>6</v>
          </cell>
          <cell r="Y448">
            <v>0.35</v>
          </cell>
          <cell r="Z448">
            <v>0</v>
          </cell>
          <cell r="AA448">
            <v>22</v>
          </cell>
          <cell r="AB448">
            <v>2.6</v>
          </cell>
          <cell r="AC448">
            <v>3.6</v>
          </cell>
          <cell r="AD448">
            <v>2</v>
          </cell>
          <cell r="AE448">
            <v>133</v>
          </cell>
          <cell r="AF448">
            <v>54</v>
          </cell>
        </row>
        <row r="449">
          <cell r="A449" t="str">
            <v>F090</v>
          </cell>
          <cell r="B449" t="str">
            <v>Pollo, pierna o colombina con piel, cocida, sin sal</v>
          </cell>
          <cell r="C449" t="str">
            <v>Pierna con piel</v>
          </cell>
          <cell r="D449">
            <v>63.6</v>
          </cell>
          <cell r="E449">
            <v>208</v>
          </cell>
          <cell r="F449">
            <v>867</v>
          </cell>
          <cell r="G449">
            <v>22.9</v>
          </cell>
          <cell r="H449">
            <v>12.9</v>
          </cell>
          <cell r="I449">
            <v>0</v>
          </cell>
          <cell r="K449">
            <v>0</v>
          </cell>
          <cell r="L449">
            <v>0.8</v>
          </cell>
          <cell r="M449">
            <v>11</v>
          </cell>
          <cell r="N449">
            <v>1.3</v>
          </cell>
          <cell r="O449">
            <v>73</v>
          </cell>
          <cell r="P449">
            <v>139</v>
          </cell>
          <cell r="Q449">
            <v>6</v>
          </cell>
          <cell r="R449">
            <v>2.4</v>
          </cell>
          <cell r="S449">
            <v>21</v>
          </cell>
          <cell r="T449">
            <v>190</v>
          </cell>
          <cell r="U449">
            <v>0.05</v>
          </cell>
          <cell r="V449">
            <v>0.19</v>
          </cell>
          <cell r="W449">
            <v>4.5999999999999996</v>
          </cell>
          <cell r="X449">
            <v>6</v>
          </cell>
          <cell r="Y449">
            <v>0.2</v>
          </cell>
          <cell r="Z449">
            <v>0</v>
          </cell>
          <cell r="AA449">
            <v>36</v>
          </cell>
          <cell r="AB449">
            <v>3.6</v>
          </cell>
          <cell r="AC449">
            <v>5</v>
          </cell>
          <cell r="AD449">
            <v>2.9</v>
          </cell>
          <cell r="AE449">
            <v>84</v>
          </cell>
          <cell r="AF449">
            <v>57</v>
          </cell>
        </row>
        <row r="450">
          <cell r="A450" t="str">
            <v>F091</v>
          </cell>
          <cell r="B450" t="str">
            <v>Pollo, pierna o colombina con piel, cruda</v>
          </cell>
          <cell r="C450" t="str">
            <v>Pierna con piel</v>
          </cell>
          <cell r="D450">
            <v>68.900000000000006</v>
          </cell>
          <cell r="E450">
            <v>182</v>
          </cell>
          <cell r="F450">
            <v>756</v>
          </cell>
          <cell r="G450">
            <v>18.100000000000001</v>
          </cell>
          <cell r="H450">
            <v>12.1</v>
          </cell>
          <cell r="I450">
            <v>0.1</v>
          </cell>
          <cell r="K450">
            <v>0</v>
          </cell>
          <cell r="L450">
            <v>0.8</v>
          </cell>
          <cell r="M450">
            <v>10</v>
          </cell>
          <cell r="N450">
            <v>1</v>
          </cell>
          <cell r="O450">
            <v>79</v>
          </cell>
          <cell r="P450">
            <v>149</v>
          </cell>
          <cell r="Q450">
            <v>8</v>
          </cell>
          <cell r="R450">
            <v>1.8</v>
          </cell>
          <cell r="S450">
            <v>21</v>
          </cell>
          <cell r="T450">
            <v>226</v>
          </cell>
          <cell r="U450">
            <v>7.0000000000000007E-2</v>
          </cell>
          <cell r="V450">
            <v>0.16</v>
          </cell>
          <cell r="W450">
            <v>5.3</v>
          </cell>
          <cell r="X450">
            <v>6</v>
          </cell>
          <cell r="Y450">
            <v>0.56000000000000005</v>
          </cell>
          <cell r="Z450">
            <v>3</v>
          </cell>
          <cell r="AA450">
            <v>30</v>
          </cell>
          <cell r="AB450">
            <v>3.4</v>
          </cell>
          <cell r="AC450">
            <v>4.9000000000000004</v>
          </cell>
          <cell r="AD450">
            <v>2.8</v>
          </cell>
          <cell r="AE450">
            <v>83</v>
          </cell>
          <cell r="AF450">
            <v>73</v>
          </cell>
        </row>
        <row r="451">
          <cell r="A451" t="str">
            <v>F092</v>
          </cell>
          <cell r="B451" t="str">
            <v>Pollo, pierna o colombina con piel, frita, sin sal</v>
          </cell>
          <cell r="C451" t="str">
            <v>Pierna con piel</v>
          </cell>
          <cell r="D451">
            <v>55.3</v>
          </cell>
          <cell r="E451">
            <v>265</v>
          </cell>
          <cell r="F451">
            <v>1103</v>
          </cell>
          <cell r="G451">
            <v>17.100000000000001</v>
          </cell>
          <cell r="H451">
            <v>18.2</v>
          </cell>
          <cell r="I451">
            <v>8.1999999999999993</v>
          </cell>
          <cell r="K451">
            <v>0</v>
          </cell>
          <cell r="L451">
            <v>1.3</v>
          </cell>
          <cell r="M451">
            <v>11</v>
          </cell>
          <cell r="N451">
            <v>1.4</v>
          </cell>
          <cell r="O451">
            <v>279</v>
          </cell>
          <cell r="P451">
            <v>158</v>
          </cell>
          <cell r="Q451">
            <v>5.5</v>
          </cell>
          <cell r="R451">
            <v>2.2000000000000002</v>
          </cell>
          <cell r="S451">
            <v>24</v>
          </cell>
          <cell r="T451">
            <v>189</v>
          </cell>
          <cell r="U451">
            <v>0.1</v>
          </cell>
          <cell r="V451">
            <v>0.22</v>
          </cell>
          <cell r="W451">
            <v>7.3</v>
          </cell>
          <cell r="X451">
            <v>13</v>
          </cell>
          <cell r="Y451">
            <v>0.28999999999999998</v>
          </cell>
          <cell r="Z451">
            <v>0</v>
          </cell>
          <cell r="AA451">
            <v>43</v>
          </cell>
          <cell r="AB451">
            <v>2.7</v>
          </cell>
          <cell r="AC451">
            <v>8.5</v>
          </cell>
          <cell r="AD451">
            <v>1.6</v>
          </cell>
          <cell r="AE451">
            <v>93</v>
          </cell>
          <cell r="AF451">
            <v>42</v>
          </cell>
        </row>
        <row r="452">
          <cell r="A452" t="str">
            <v>F093</v>
          </cell>
          <cell r="B452" t="str">
            <v>Pollo, pierna o colombina sin piel, cocida, sin sal</v>
          </cell>
          <cell r="C452" t="str">
            <v>Pierna sin piel</v>
          </cell>
          <cell r="D452">
            <v>66.400000000000006</v>
          </cell>
          <cell r="E452">
            <v>173</v>
          </cell>
          <cell r="F452">
            <v>725</v>
          </cell>
          <cell r="G452">
            <v>25</v>
          </cell>
          <cell r="H452">
            <v>8.1</v>
          </cell>
          <cell r="I452">
            <v>0</v>
          </cell>
          <cell r="K452">
            <v>0</v>
          </cell>
          <cell r="L452">
            <v>0.9</v>
          </cell>
          <cell r="M452">
            <v>11</v>
          </cell>
          <cell r="N452">
            <v>1.4</v>
          </cell>
          <cell r="O452">
            <v>78</v>
          </cell>
          <cell r="P452">
            <v>149</v>
          </cell>
          <cell r="Q452">
            <v>6</v>
          </cell>
          <cell r="R452">
            <v>2.8</v>
          </cell>
          <cell r="S452">
            <v>21</v>
          </cell>
          <cell r="T452">
            <v>198</v>
          </cell>
          <cell r="U452">
            <v>0.06</v>
          </cell>
          <cell r="V452">
            <v>0.22</v>
          </cell>
          <cell r="W452">
            <v>4.8</v>
          </cell>
          <cell r="X452">
            <v>8</v>
          </cell>
          <cell r="Y452">
            <v>0.23</v>
          </cell>
          <cell r="Z452">
            <v>0</v>
          </cell>
          <cell r="AA452">
            <v>18</v>
          </cell>
          <cell r="AB452">
            <v>2.2000000000000002</v>
          </cell>
          <cell r="AC452">
            <v>2.9</v>
          </cell>
          <cell r="AD452">
            <v>1.9</v>
          </cell>
          <cell r="AE452">
            <v>89</v>
          </cell>
          <cell r="AF452">
            <v>52</v>
          </cell>
        </row>
        <row r="453">
          <cell r="A453" t="str">
            <v>F094</v>
          </cell>
          <cell r="B453" t="str">
            <v>Res, bofe o pulmón, crudo</v>
          </cell>
          <cell r="C453" t="str">
            <v>Pulmón</v>
          </cell>
          <cell r="D453">
            <v>79.400000000000006</v>
          </cell>
          <cell r="E453">
            <v>90</v>
          </cell>
          <cell r="F453">
            <v>380</v>
          </cell>
          <cell r="G453">
            <v>16.600000000000001</v>
          </cell>
          <cell r="H453">
            <v>2.5</v>
          </cell>
          <cell r="I453">
            <v>0.3</v>
          </cell>
          <cell r="K453">
            <v>0</v>
          </cell>
          <cell r="L453">
            <v>1.2</v>
          </cell>
          <cell r="M453">
            <v>13</v>
          </cell>
          <cell r="N453">
            <v>7.5</v>
          </cell>
          <cell r="O453">
            <v>198</v>
          </cell>
          <cell r="P453">
            <v>220</v>
          </cell>
          <cell r="R453">
            <v>1.6</v>
          </cell>
          <cell r="S453">
            <v>14</v>
          </cell>
          <cell r="T453">
            <v>340</v>
          </cell>
          <cell r="U453">
            <v>0.05</v>
          </cell>
          <cell r="V453">
            <v>0.23</v>
          </cell>
          <cell r="W453">
            <v>4</v>
          </cell>
          <cell r="X453">
            <v>11</v>
          </cell>
          <cell r="Y453">
            <v>3.81</v>
          </cell>
          <cell r="Z453">
            <v>39</v>
          </cell>
          <cell r="AA453">
            <v>14</v>
          </cell>
          <cell r="AB453">
            <v>0.9</v>
          </cell>
          <cell r="AC453">
            <v>0.6</v>
          </cell>
          <cell r="AD453">
            <v>0.3</v>
          </cell>
          <cell r="AE453">
            <v>242</v>
          </cell>
          <cell r="AF453">
            <v>90</v>
          </cell>
        </row>
        <row r="454">
          <cell r="A454" t="str">
            <v>F095</v>
          </cell>
          <cell r="B454" t="str">
            <v>Res, cadera, frita, sin sal</v>
          </cell>
          <cell r="C454" t="str">
            <v>Cadera</v>
          </cell>
          <cell r="D454">
            <v>62.8</v>
          </cell>
          <cell r="E454">
            <v>176</v>
          </cell>
          <cell r="F454">
            <v>740</v>
          </cell>
          <cell r="G454">
            <v>28.7</v>
          </cell>
          <cell r="H454">
            <v>6.6</v>
          </cell>
          <cell r="I454">
            <v>0.5</v>
          </cell>
          <cell r="K454">
            <v>0</v>
          </cell>
          <cell r="L454">
            <v>1.4</v>
          </cell>
          <cell r="M454">
            <v>10</v>
          </cell>
          <cell r="N454">
            <v>3</v>
          </cell>
          <cell r="O454">
            <v>78</v>
          </cell>
          <cell r="P454">
            <v>245</v>
          </cell>
          <cell r="Q454">
            <v>9</v>
          </cell>
          <cell r="R454">
            <v>5.2</v>
          </cell>
          <cell r="S454">
            <v>31</v>
          </cell>
          <cell r="T454">
            <v>390</v>
          </cell>
          <cell r="U454">
            <v>7.0000000000000007E-2</v>
          </cell>
          <cell r="V454">
            <v>0.26</v>
          </cell>
          <cell r="W454">
            <v>5.9</v>
          </cell>
          <cell r="X454">
            <v>5</v>
          </cell>
          <cell r="Y454">
            <v>2</v>
          </cell>
          <cell r="Z454">
            <v>0</v>
          </cell>
          <cell r="AA454">
            <v>1</v>
          </cell>
          <cell r="AB454">
            <v>2.4</v>
          </cell>
          <cell r="AC454">
            <v>2.5</v>
          </cell>
          <cell r="AD454">
            <v>0.9</v>
          </cell>
          <cell r="AE454">
            <v>86</v>
          </cell>
          <cell r="AF454">
            <v>100</v>
          </cell>
        </row>
        <row r="455">
          <cell r="A455" t="str">
            <v>F096</v>
          </cell>
          <cell r="B455" t="str">
            <v>Res, callo o menudo, cocido, sin sal</v>
          </cell>
          <cell r="C455" t="str">
            <v>Callo</v>
          </cell>
          <cell r="D455">
            <v>79.099999999999994</v>
          </cell>
          <cell r="E455">
            <v>102</v>
          </cell>
          <cell r="F455">
            <v>427</v>
          </cell>
          <cell r="G455">
            <v>15</v>
          </cell>
          <cell r="H455">
            <v>4.0999999999999996</v>
          </cell>
          <cell r="I455">
            <v>1.1000000000000001</v>
          </cell>
          <cell r="K455">
            <v>0</v>
          </cell>
          <cell r="L455">
            <v>0.6</v>
          </cell>
          <cell r="M455">
            <v>81</v>
          </cell>
          <cell r="N455">
            <v>0.6</v>
          </cell>
          <cell r="O455">
            <v>68</v>
          </cell>
          <cell r="P455">
            <v>65</v>
          </cell>
          <cell r="R455">
            <v>1.7</v>
          </cell>
          <cell r="S455">
            <v>16</v>
          </cell>
          <cell r="T455">
            <v>42</v>
          </cell>
          <cell r="U455">
            <v>0</v>
          </cell>
          <cell r="V455">
            <v>0.02</v>
          </cell>
          <cell r="W455">
            <v>1.6</v>
          </cell>
          <cell r="X455">
            <v>3</v>
          </cell>
          <cell r="Y455">
            <v>0.72</v>
          </cell>
          <cell r="Z455">
            <v>0</v>
          </cell>
          <cell r="AA455">
            <v>0</v>
          </cell>
          <cell r="AB455">
            <v>1.4</v>
          </cell>
          <cell r="AC455">
            <v>1.6</v>
          </cell>
          <cell r="AD455">
            <v>0.2</v>
          </cell>
          <cell r="AE455">
            <v>157</v>
          </cell>
          <cell r="AF455">
            <v>100</v>
          </cell>
        </row>
        <row r="456">
          <cell r="A456" t="str">
            <v>F097</v>
          </cell>
          <cell r="B456" t="str">
            <v>Res, callo o menudo, crudo</v>
          </cell>
          <cell r="C456" t="str">
            <v>Callo</v>
          </cell>
          <cell r="D456">
            <v>81</v>
          </cell>
          <cell r="E456">
            <v>95</v>
          </cell>
          <cell r="F456">
            <v>400</v>
          </cell>
          <cell r="G456">
            <v>14.6</v>
          </cell>
          <cell r="H456">
            <v>4.0999999999999996</v>
          </cell>
          <cell r="I456">
            <v>0</v>
          </cell>
          <cell r="K456">
            <v>0</v>
          </cell>
          <cell r="L456">
            <v>0.3</v>
          </cell>
          <cell r="M456">
            <v>67</v>
          </cell>
          <cell r="N456">
            <v>0.8</v>
          </cell>
          <cell r="O456">
            <v>97</v>
          </cell>
          <cell r="P456">
            <v>63</v>
          </cell>
          <cell r="R456">
            <v>1.4</v>
          </cell>
          <cell r="S456">
            <v>13</v>
          </cell>
          <cell r="T456">
            <v>67</v>
          </cell>
          <cell r="U456">
            <v>0.03</v>
          </cell>
          <cell r="V456">
            <v>0.11</v>
          </cell>
          <cell r="W456">
            <v>0.7</v>
          </cell>
          <cell r="X456">
            <v>5</v>
          </cell>
          <cell r="Y456">
            <v>1.39</v>
          </cell>
          <cell r="Z456">
            <v>0</v>
          </cell>
          <cell r="AA456">
            <v>0</v>
          </cell>
          <cell r="AB456">
            <v>1.6</v>
          </cell>
          <cell r="AC456">
            <v>1.5</v>
          </cell>
          <cell r="AD456">
            <v>0.2</v>
          </cell>
          <cell r="AE456">
            <v>122</v>
          </cell>
          <cell r="AF456">
            <v>100</v>
          </cell>
        </row>
        <row r="457">
          <cell r="A457" t="str">
            <v>F098</v>
          </cell>
          <cell r="B457" t="str">
            <v>Res, carne gorda, cruda</v>
          </cell>
          <cell r="D457">
            <v>60.2</v>
          </cell>
          <cell r="E457">
            <v>257</v>
          </cell>
          <cell r="F457">
            <v>1066</v>
          </cell>
          <cell r="G457">
            <v>18.399999999999999</v>
          </cell>
          <cell r="H457">
            <v>20.3</v>
          </cell>
          <cell r="I457">
            <v>0.2</v>
          </cell>
          <cell r="K457">
            <v>0</v>
          </cell>
          <cell r="L457">
            <v>0.9</v>
          </cell>
          <cell r="M457">
            <v>8</v>
          </cell>
          <cell r="N457">
            <v>1.5</v>
          </cell>
          <cell r="O457">
            <v>58</v>
          </cell>
          <cell r="P457">
            <v>174</v>
          </cell>
          <cell r="Q457">
            <v>10</v>
          </cell>
          <cell r="R457">
            <v>3.5</v>
          </cell>
          <cell r="S457">
            <v>19</v>
          </cell>
          <cell r="T457">
            <v>267</v>
          </cell>
          <cell r="U457">
            <v>0.09</v>
          </cell>
          <cell r="V457">
            <v>0.16</v>
          </cell>
          <cell r="W457">
            <v>3.2</v>
          </cell>
          <cell r="X457">
            <v>6</v>
          </cell>
          <cell r="Y457">
            <v>2.2200000000000002</v>
          </cell>
          <cell r="Z457">
            <v>0</v>
          </cell>
          <cell r="AA457">
            <v>0</v>
          </cell>
          <cell r="AB457">
            <v>6.9</v>
          </cell>
          <cell r="AC457">
            <v>6.2</v>
          </cell>
          <cell r="AD457">
            <v>0.1</v>
          </cell>
          <cell r="AE457">
            <v>63</v>
          </cell>
          <cell r="AF457">
            <v>100</v>
          </cell>
        </row>
        <row r="458">
          <cell r="A458" t="str">
            <v>F099</v>
          </cell>
          <cell r="B458" t="str">
            <v>Res, carne magra, cruda</v>
          </cell>
          <cell r="D458">
            <v>71.599999999999994</v>
          </cell>
          <cell r="E458">
            <v>139</v>
          </cell>
          <cell r="F458">
            <v>582</v>
          </cell>
          <cell r="G458">
            <v>21.8</v>
          </cell>
          <cell r="H458">
            <v>5.7</v>
          </cell>
          <cell r="I458">
            <v>0</v>
          </cell>
          <cell r="K458">
            <v>0</v>
          </cell>
          <cell r="L458">
            <v>1.2</v>
          </cell>
          <cell r="M458">
            <v>6</v>
          </cell>
          <cell r="N458">
            <v>2.7</v>
          </cell>
          <cell r="O458">
            <v>51</v>
          </cell>
          <cell r="P458">
            <v>215</v>
          </cell>
          <cell r="Q458">
            <v>7</v>
          </cell>
          <cell r="R458">
            <v>3.6</v>
          </cell>
          <cell r="S458">
            <v>18</v>
          </cell>
          <cell r="T458">
            <v>337</v>
          </cell>
          <cell r="U458">
            <v>0.08</v>
          </cell>
          <cell r="V458">
            <v>0.23</v>
          </cell>
          <cell r="W458">
            <v>5.0999999999999996</v>
          </cell>
          <cell r="X458">
            <v>7</v>
          </cell>
          <cell r="Y458">
            <v>2.65</v>
          </cell>
          <cell r="Z458">
            <v>0</v>
          </cell>
          <cell r="AA458">
            <v>0</v>
          </cell>
          <cell r="AB458">
            <v>2.4</v>
          </cell>
          <cell r="AC458">
            <v>2.4</v>
          </cell>
          <cell r="AD458">
            <v>0.3</v>
          </cell>
          <cell r="AE458">
            <v>59</v>
          </cell>
          <cell r="AF458">
            <v>100</v>
          </cell>
        </row>
        <row r="459">
          <cell r="A459" t="str">
            <v>F100</v>
          </cell>
          <cell r="B459" t="str">
            <v>Res, carne semigorda, cruda</v>
          </cell>
          <cell r="D459">
            <v>62</v>
          </cell>
          <cell r="E459">
            <v>223</v>
          </cell>
          <cell r="F459">
            <v>930</v>
          </cell>
          <cell r="G459">
            <v>21.6</v>
          </cell>
          <cell r="H459">
            <v>15.1</v>
          </cell>
          <cell r="I459">
            <v>0.3</v>
          </cell>
          <cell r="K459">
            <v>0</v>
          </cell>
          <cell r="L459">
            <v>1</v>
          </cell>
          <cell r="M459">
            <v>6</v>
          </cell>
          <cell r="N459">
            <v>1.9</v>
          </cell>
          <cell r="O459">
            <v>50</v>
          </cell>
          <cell r="P459">
            <v>182</v>
          </cell>
          <cell r="Q459">
            <v>11</v>
          </cell>
          <cell r="R459">
            <v>3.5</v>
          </cell>
          <cell r="S459">
            <v>13</v>
          </cell>
          <cell r="T459">
            <v>291</v>
          </cell>
          <cell r="U459">
            <v>0.06</v>
          </cell>
          <cell r="V459">
            <v>0.17</v>
          </cell>
          <cell r="W459">
            <v>4.3</v>
          </cell>
          <cell r="X459">
            <v>3</v>
          </cell>
          <cell r="Y459">
            <v>2.13</v>
          </cell>
          <cell r="Z459">
            <v>0</v>
          </cell>
          <cell r="AA459">
            <v>2</v>
          </cell>
          <cell r="AB459">
            <v>2.8</v>
          </cell>
          <cell r="AC459">
            <v>2.2999999999999998</v>
          </cell>
          <cell r="AD459">
            <v>0.2</v>
          </cell>
          <cell r="AE459">
            <v>53</v>
          </cell>
          <cell r="AF459">
            <v>100</v>
          </cell>
        </row>
        <row r="460">
          <cell r="A460" t="str">
            <v>F101</v>
          </cell>
          <cell r="B460" t="str">
            <v>Res, carne semigorda, molida, cruda</v>
          </cell>
          <cell r="D460">
            <v>66.5</v>
          </cell>
          <cell r="E460">
            <v>194</v>
          </cell>
          <cell r="F460">
            <v>807</v>
          </cell>
          <cell r="G460">
            <v>19.600000000000001</v>
          </cell>
          <cell r="H460">
            <v>12.7</v>
          </cell>
          <cell r="I460">
            <v>0.2</v>
          </cell>
          <cell r="K460">
            <v>0</v>
          </cell>
          <cell r="L460">
            <v>1</v>
          </cell>
          <cell r="M460">
            <v>11</v>
          </cell>
          <cell r="N460">
            <v>1.8</v>
          </cell>
          <cell r="O460">
            <v>60</v>
          </cell>
          <cell r="P460">
            <v>157</v>
          </cell>
          <cell r="R460">
            <v>4.5999999999999996</v>
          </cell>
          <cell r="S460">
            <v>19</v>
          </cell>
          <cell r="T460">
            <v>256</v>
          </cell>
          <cell r="U460">
            <v>0.12</v>
          </cell>
          <cell r="V460">
            <v>0.21</v>
          </cell>
          <cell r="W460">
            <v>4.9000000000000004</v>
          </cell>
          <cell r="X460">
            <v>8</v>
          </cell>
          <cell r="Y460">
            <v>2.35</v>
          </cell>
          <cell r="Z460">
            <v>0</v>
          </cell>
          <cell r="AA460">
            <v>3</v>
          </cell>
          <cell r="AB460">
            <v>5.5</v>
          </cell>
          <cell r="AC460">
            <v>6.1</v>
          </cell>
          <cell r="AD460">
            <v>0.4</v>
          </cell>
          <cell r="AE460">
            <v>60</v>
          </cell>
          <cell r="AF460">
            <v>100</v>
          </cell>
        </row>
        <row r="461">
          <cell r="A461" t="str">
            <v>F102</v>
          </cell>
          <cell r="B461" t="str">
            <v>Res, chunchullo, dorado, sin sal</v>
          </cell>
          <cell r="C461" t="str">
            <v>Intestino</v>
          </cell>
          <cell r="D461">
            <v>69.2</v>
          </cell>
          <cell r="E461">
            <v>216</v>
          </cell>
          <cell r="F461">
            <v>894</v>
          </cell>
          <cell r="G461">
            <v>11</v>
          </cell>
          <cell r="H461">
            <v>19.100000000000001</v>
          </cell>
          <cell r="I461">
            <v>0</v>
          </cell>
          <cell r="K461">
            <v>0</v>
          </cell>
          <cell r="L461">
            <v>0.7</v>
          </cell>
          <cell r="M461">
            <v>12</v>
          </cell>
          <cell r="N461">
            <v>18</v>
          </cell>
          <cell r="O461">
            <v>46</v>
          </cell>
          <cell r="P461">
            <v>110</v>
          </cell>
          <cell r="R461">
            <v>2.5</v>
          </cell>
          <cell r="S461">
            <v>25</v>
          </cell>
          <cell r="T461">
            <v>237</v>
          </cell>
          <cell r="U461">
            <v>0.04</v>
          </cell>
          <cell r="V461">
            <v>0.16</v>
          </cell>
          <cell r="W461">
            <v>2</v>
          </cell>
          <cell r="Y461">
            <v>0.1</v>
          </cell>
          <cell r="Z461">
            <v>0</v>
          </cell>
          <cell r="AA461">
            <v>53</v>
          </cell>
          <cell r="AB461">
            <v>15</v>
          </cell>
          <cell r="AC461">
            <v>1.3</v>
          </cell>
          <cell r="AD461">
            <v>1.1000000000000001</v>
          </cell>
          <cell r="AE461">
            <v>150</v>
          </cell>
          <cell r="AF461">
            <v>100</v>
          </cell>
        </row>
        <row r="462">
          <cell r="A462" t="str">
            <v>F103</v>
          </cell>
          <cell r="B462" t="str">
            <v>Res, chunchullo, dorado, sin sal</v>
          </cell>
          <cell r="C462" t="str">
            <v>Intestino</v>
          </cell>
          <cell r="D462">
            <v>44.8</v>
          </cell>
          <cell r="E462">
            <v>341</v>
          </cell>
          <cell r="F462">
            <v>1415</v>
          </cell>
          <cell r="G462">
            <v>24.5</v>
          </cell>
          <cell r="H462">
            <v>26.2</v>
          </cell>
          <cell r="I462">
            <v>1.7</v>
          </cell>
          <cell r="K462">
            <v>0</v>
          </cell>
          <cell r="L462">
            <v>2.8</v>
          </cell>
          <cell r="U462">
            <v>0.04</v>
          </cell>
          <cell r="V462">
            <v>0.21</v>
          </cell>
          <cell r="W462">
            <v>2.4</v>
          </cell>
          <cell r="Z462">
            <v>0</v>
          </cell>
          <cell r="AF462">
            <v>100</v>
          </cell>
        </row>
        <row r="463">
          <cell r="A463" t="str">
            <v>F104</v>
          </cell>
          <cell r="B463" t="str">
            <v>Res, churrasco, asado, sin sal</v>
          </cell>
          <cell r="C463" t="str">
            <v>Ojo de costilla</v>
          </cell>
          <cell r="D463">
            <v>60.7</v>
          </cell>
          <cell r="E463">
            <v>175</v>
          </cell>
          <cell r="F463">
            <v>737</v>
          </cell>
          <cell r="G463">
            <v>33.200000000000003</v>
          </cell>
          <cell r="H463">
            <v>4.5</v>
          </cell>
          <cell r="I463">
            <v>0.4</v>
          </cell>
          <cell r="K463">
            <v>0</v>
          </cell>
          <cell r="L463">
            <v>1.2</v>
          </cell>
          <cell r="M463">
            <v>5</v>
          </cell>
          <cell r="N463">
            <v>3.1</v>
          </cell>
          <cell r="O463">
            <v>67</v>
          </cell>
          <cell r="P463">
            <v>206</v>
          </cell>
          <cell r="Q463">
            <v>14</v>
          </cell>
          <cell r="R463">
            <v>4.3</v>
          </cell>
          <cell r="S463">
            <v>31</v>
          </cell>
          <cell r="T463">
            <v>401</v>
          </cell>
          <cell r="U463">
            <v>0.08</v>
          </cell>
          <cell r="V463">
            <v>0.23</v>
          </cell>
          <cell r="W463">
            <v>6.7</v>
          </cell>
          <cell r="X463">
            <v>5</v>
          </cell>
          <cell r="Y463">
            <v>2.3199999999999998</v>
          </cell>
          <cell r="Z463">
            <v>0</v>
          </cell>
          <cell r="AA463">
            <v>4</v>
          </cell>
          <cell r="AB463">
            <v>1.6</v>
          </cell>
          <cell r="AC463">
            <v>1.9</v>
          </cell>
          <cell r="AD463">
            <v>0.3</v>
          </cell>
          <cell r="AE463">
            <v>89</v>
          </cell>
          <cell r="AF463">
            <v>100</v>
          </cell>
        </row>
        <row r="464">
          <cell r="A464" t="str">
            <v>F105</v>
          </cell>
          <cell r="B464" t="str">
            <v>Res, corazón, crudo</v>
          </cell>
          <cell r="C464" t="str">
            <v>Corazón</v>
          </cell>
          <cell r="D464">
            <v>77.099999999999994</v>
          </cell>
          <cell r="E464">
            <v>106</v>
          </cell>
          <cell r="F464">
            <v>445</v>
          </cell>
          <cell r="G464">
            <v>16.8</v>
          </cell>
          <cell r="H464">
            <v>3.7</v>
          </cell>
          <cell r="I464">
            <v>1.4</v>
          </cell>
          <cell r="K464">
            <v>0</v>
          </cell>
          <cell r="L464">
            <v>1</v>
          </cell>
          <cell r="M464">
            <v>8</v>
          </cell>
          <cell r="N464">
            <v>5</v>
          </cell>
          <cell r="O464">
            <v>94</v>
          </cell>
          <cell r="P464">
            <v>200</v>
          </cell>
          <cell r="Q464">
            <v>7</v>
          </cell>
          <cell r="R464">
            <v>1.8</v>
          </cell>
          <cell r="S464">
            <v>22</v>
          </cell>
          <cell r="T464">
            <v>281</v>
          </cell>
          <cell r="U464">
            <v>0.35</v>
          </cell>
          <cell r="V464">
            <v>0.87</v>
          </cell>
          <cell r="W464">
            <v>7.1</v>
          </cell>
          <cell r="X464">
            <v>3</v>
          </cell>
          <cell r="Y464">
            <v>13</v>
          </cell>
          <cell r="Z464">
            <v>5</v>
          </cell>
          <cell r="AA464">
            <v>0</v>
          </cell>
          <cell r="AB464">
            <v>1.5</v>
          </cell>
          <cell r="AC464">
            <v>1.1000000000000001</v>
          </cell>
          <cell r="AD464">
            <v>0.4</v>
          </cell>
          <cell r="AE464">
            <v>131</v>
          </cell>
          <cell r="AF464">
            <v>100</v>
          </cell>
        </row>
        <row r="465">
          <cell r="A465" t="str">
            <v>F106</v>
          </cell>
          <cell r="B465" t="str">
            <v>Res, corazón, dorado, sin sal</v>
          </cell>
          <cell r="C465" t="str">
            <v>Corazón</v>
          </cell>
          <cell r="D465">
            <v>51.7</v>
          </cell>
          <cell r="E465">
            <v>260</v>
          </cell>
          <cell r="F465">
            <v>1084</v>
          </cell>
          <cell r="G465">
            <v>28.3</v>
          </cell>
          <cell r="H465">
            <v>15.5</v>
          </cell>
          <cell r="I465">
            <v>1.7</v>
          </cell>
          <cell r="K465">
            <v>0</v>
          </cell>
          <cell r="L465">
            <v>2.8</v>
          </cell>
          <cell r="M465">
            <v>8</v>
          </cell>
          <cell r="N465">
            <v>6.1</v>
          </cell>
          <cell r="P465">
            <v>249</v>
          </cell>
          <cell r="U465">
            <v>0.49</v>
          </cell>
          <cell r="V465">
            <v>1.98</v>
          </cell>
          <cell r="W465">
            <v>7.2</v>
          </cell>
          <cell r="Z465">
            <v>6</v>
          </cell>
          <cell r="AA465">
            <v>45</v>
          </cell>
          <cell r="AF465">
            <v>100</v>
          </cell>
        </row>
        <row r="466">
          <cell r="A466" t="str">
            <v>F107</v>
          </cell>
          <cell r="B466" t="str">
            <v>Res, costilla, cruda</v>
          </cell>
          <cell r="C466" t="str">
            <v>Costilla</v>
          </cell>
          <cell r="D466">
            <v>56.6</v>
          </cell>
          <cell r="E466">
            <v>287</v>
          </cell>
          <cell r="F466">
            <v>1189</v>
          </cell>
          <cell r="G466">
            <v>17.100000000000001</v>
          </cell>
          <cell r="H466">
            <v>23.3</v>
          </cell>
          <cell r="I466">
            <v>2.2999999999999998</v>
          </cell>
          <cell r="K466">
            <v>0</v>
          </cell>
          <cell r="L466">
            <v>0.8</v>
          </cell>
          <cell r="M466">
            <v>9</v>
          </cell>
          <cell r="N466">
            <v>1.6</v>
          </cell>
          <cell r="O466">
            <v>60</v>
          </cell>
          <cell r="P466">
            <v>176</v>
          </cell>
          <cell r="Q466">
            <v>10</v>
          </cell>
          <cell r="R466">
            <v>3.5</v>
          </cell>
          <cell r="S466">
            <v>16</v>
          </cell>
          <cell r="T466">
            <v>258</v>
          </cell>
          <cell r="U466">
            <v>0.1</v>
          </cell>
          <cell r="V466">
            <v>0.18</v>
          </cell>
          <cell r="W466">
            <v>4.0999999999999996</v>
          </cell>
          <cell r="X466">
            <v>5</v>
          </cell>
          <cell r="Y466">
            <v>2.34</v>
          </cell>
          <cell r="Z466">
            <v>0</v>
          </cell>
          <cell r="AA466">
            <v>5</v>
          </cell>
          <cell r="AB466">
            <v>11</v>
          </cell>
          <cell r="AC466">
            <v>11.1</v>
          </cell>
          <cell r="AD466">
            <v>0.7</v>
          </cell>
          <cell r="AE466">
            <v>59</v>
          </cell>
          <cell r="AF466">
            <v>73</v>
          </cell>
        </row>
        <row r="467">
          <cell r="A467" t="str">
            <v>F108</v>
          </cell>
          <cell r="B467" t="str">
            <v>Res, hígado, asado, sin sal</v>
          </cell>
          <cell r="C467" t="str">
            <v>Hígado</v>
          </cell>
          <cell r="D467">
            <v>58.8</v>
          </cell>
          <cell r="E467">
            <v>184</v>
          </cell>
          <cell r="F467">
            <v>776</v>
          </cell>
          <cell r="G467">
            <v>29.1</v>
          </cell>
          <cell r="H467">
            <v>5.3</v>
          </cell>
          <cell r="I467">
            <v>5.0999999999999996</v>
          </cell>
          <cell r="K467">
            <v>0</v>
          </cell>
          <cell r="L467">
            <v>1.7</v>
          </cell>
          <cell r="M467">
            <v>7</v>
          </cell>
          <cell r="N467">
            <v>6.5</v>
          </cell>
          <cell r="O467">
            <v>79</v>
          </cell>
          <cell r="P467">
            <v>497</v>
          </cell>
          <cell r="R467">
            <v>5.3</v>
          </cell>
          <cell r="S467">
            <v>21</v>
          </cell>
          <cell r="T467">
            <v>352</v>
          </cell>
          <cell r="U467">
            <v>0.19</v>
          </cell>
          <cell r="V467">
            <v>3.42</v>
          </cell>
          <cell r="W467">
            <v>17.5</v>
          </cell>
          <cell r="X467">
            <v>253</v>
          </cell>
          <cell r="Y467">
            <v>70.58</v>
          </cell>
          <cell r="Z467">
            <v>2</v>
          </cell>
          <cell r="AA467">
            <v>9491</v>
          </cell>
          <cell r="AB467">
            <v>1.9</v>
          </cell>
          <cell r="AC467">
            <v>0.6</v>
          </cell>
          <cell r="AD467">
            <v>1.1000000000000001</v>
          </cell>
          <cell r="AE467">
            <v>389</v>
          </cell>
          <cell r="AF467">
            <v>100</v>
          </cell>
        </row>
        <row r="468">
          <cell r="A468" t="str">
            <v>F109</v>
          </cell>
          <cell r="B468" t="str">
            <v>Res, hígado, crudo</v>
          </cell>
          <cell r="C468" t="str">
            <v>Hígado</v>
          </cell>
          <cell r="D468">
            <v>69.7</v>
          </cell>
          <cell r="E468">
            <v>138</v>
          </cell>
          <cell r="F468">
            <v>580</v>
          </cell>
          <cell r="G468">
            <v>20.399999999999999</v>
          </cell>
          <cell r="H468">
            <v>4.5</v>
          </cell>
          <cell r="I468">
            <v>3.9</v>
          </cell>
          <cell r="K468">
            <v>0</v>
          </cell>
          <cell r="L468">
            <v>1.5</v>
          </cell>
          <cell r="M468">
            <v>9</v>
          </cell>
          <cell r="N468">
            <v>8.4</v>
          </cell>
          <cell r="O468">
            <v>76</v>
          </cell>
          <cell r="P468">
            <v>340</v>
          </cell>
          <cell r="Q468">
            <v>3</v>
          </cell>
          <cell r="R468">
            <v>4</v>
          </cell>
          <cell r="S468">
            <v>20</v>
          </cell>
          <cell r="T468">
            <v>318</v>
          </cell>
          <cell r="U468">
            <v>0.2</v>
          </cell>
          <cell r="V468">
            <v>2.52</v>
          </cell>
          <cell r="W468">
            <v>12.9</v>
          </cell>
          <cell r="X468">
            <v>293</v>
          </cell>
          <cell r="Y468">
            <v>59.3</v>
          </cell>
          <cell r="Z468">
            <v>24</v>
          </cell>
          <cell r="AA468">
            <v>10089</v>
          </cell>
          <cell r="AB468">
            <v>2.8</v>
          </cell>
          <cell r="AC468">
            <v>1.5</v>
          </cell>
          <cell r="AD468">
            <v>0.1</v>
          </cell>
          <cell r="AE468">
            <v>274</v>
          </cell>
          <cell r="AF468">
            <v>100</v>
          </cell>
        </row>
        <row r="469">
          <cell r="A469" t="str">
            <v>F110</v>
          </cell>
          <cell r="B469" t="str">
            <v>Res, hígado, dorado, sin sal</v>
          </cell>
          <cell r="C469" t="str">
            <v>Hígado</v>
          </cell>
          <cell r="D469">
            <v>56</v>
          </cell>
          <cell r="E469">
            <v>211</v>
          </cell>
          <cell r="F469">
            <v>883</v>
          </cell>
          <cell r="G469">
            <v>25.9</v>
          </cell>
          <cell r="H469">
            <v>11</v>
          </cell>
          <cell r="I469">
            <v>2.1</v>
          </cell>
          <cell r="K469">
            <v>0</v>
          </cell>
          <cell r="L469">
            <v>5</v>
          </cell>
          <cell r="M469">
            <v>6</v>
          </cell>
          <cell r="N469">
            <v>13.6</v>
          </cell>
          <cell r="P469">
            <v>414</v>
          </cell>
          <cell r="U469">
            <v>0.21</v>
          </cell>
          <cell r="V469">
            <v>4.32</v>
          </cell>
          <cell r="W469">
            <v>10.8</v>
          </cell>
          <cell r="Z469">
            <v>27</v>
          </cell>
          <cell r="AA469">
            <v>8404</v>
          </cell>
          <cell r="AF469">
            <v>100</v>
          </cell>
        </row>
        <row r="470">
          <cell r="A470" t="str">
            <v>F111</v>
          </cell>
          <cell r="B470" t="str">
            <v>Res, hígado, frito, sin sal</v>
          </cell>
          <cell r="D470">
            <v>62</v>
          </cell>
          <cell r="E470">
            <v>169</v>
          </cell>
          <cell r="F470">
            <v>712</v>
          </cell>
          <cell r="G470">
            <v>26.7</v>
          </cell>
          <cell r="H470">
            <v>4.7</v>
          </cell>
          <cell r="I470">
            <v>4.9000000000000004</v>
          </cell>
          <cell r="K470">
            <v>0</v>
          </cell>
          <cell r="L470">
            <v>1.6</v>
          </cell>
          <cell r="M470">
            <v>6</v>
          </cell>
          <cell r="N470">
            <v>7.1</v>
          </cell>
          <cell r="O470">
            <v>77</v>
          </cell>
          <cell r="P470">
            <v>485</v>
          </cell>
          <cell r="R470">
            <v>5.2</v>
          </cell>
          <cell r="S470">
            <v>22</v>
          </cell>
          <cell r="T470">
            <v>351</v>
          </cell>
          <cell r="U470">
            <v>0.18</v>
          </cell>
          <cell r="V470">
            <v>3.42</v>
          </cell>
          <cell r="W470">
            <v>17.5</v>
          </cell>
          <cell r="X470">
            <v>260</v>
          </cell>
          <cell r="Y470">
            <v>83.13</v>
          </cell>
          <cell r="Z470">
            <v>1</v>
          </cell>
          <cell r="AA470">
            <v>7799</v>
          </cell>
          <cell r="AB470">
            <v>2.2000000000000002</v>
          </cell>
          <cell r="AC470">
            <v>1</v>
          </cell>
          <cell r="AD470">
            <v>1</v>
          </cell>
          <cell r="AE470">
            <v>381</v>
          </cell>
          <cell r="AF470">
            <v>100</v>
          </cell>
        </row>
        <row r="471">
          <cell r="A471" t="str">
            <v>F112</v>
          </cell>
          <cell r="B471" t="str">
            <v>Res, hueso carnudo, crudo</v>
          </cell>
          <cell r="C471" t="str">
            <v>Lomo de aguja</v>
          </cell>
          <cell r="D471">
            <v>69.5</v>
          </cell>
          <cell r="E471">
            <v>164</v>
          </cell>
          <cell r="F471">
            <v>686</v>
          </cell>
          <cell r="G471">
            <v>21.2</v>
          </cell>
          <cell r="H471">
            <v>8.8000000000000007</v>
          </cell>
          <cell r="I471">
            <v>0</v>
          </cell>
          <cell r="K471">
            <v>0</v>
          </cell>
          <cell r="L471">
            <v>1</v>
          </cell>
          <cell r="M471">
            <v>6</v>
          </cell>
          <cell r="N471">
            <v>2.7</v>
          </cell>
          <cell r="O471">
            <v>66</v>
          </cell>
          <cell r="P471">
            <v>215</v>
          </cell>
          <cell r="R471">
            <v>6.3</v>
          </cell>
          <cell r="S471">
            <v>21</v>
          </cell>
          <cell r="T471">
            <v>240</v>
          </cell>
          <cell r="U471">
            <v>0.08</v>
          </cell>
          <cell r="V471">
            <v>0.23</v>
          </cell>
          <cell r="W471">
            <v>5.0999999999999996</v>
          </cell>
          <cell r="X471">
            <v>3</v>
          </cell>
          <cell r="Y471">
            <v>2.38</v>
          </cell>
          <cell r="Z471">
            <v>0</v>
          </cell>
          <cell r="AA471">
            <v>2</v>
          </cell>
          <cell r="AB471">
            <v>3.2</v>
          </cell>
          <cell r="AC471">
            <v>3.9</v>
          </cell>
          <cell r="AD471">
            <v>0.4</v>
          </cell>
          <cell r="AE471">
            <v>64</v>
          </cell>
          <cell r="AF471">
            <v>68</v>
          </cell>
        </row>
        <row r="472">
          <cell r="A472" t="str">
            <v>F113</v>
          </cell>
          <cell r="B472" t="str">
            <v>Res, Lengua, cruda</v>
          </cell>
          <cell r="C472" t="str">
            <v>Lengua</v>
          </cell>
          <cell r="D472">
            <v>64.8</v>
          </cell>
          <cell r="E472">
            <v>219</v>
          </cell>
          <cell r="F472">
            <v>909</v>
          </cell>
          <cell r="G472">
            <v>16.5</v>
          </cell>
          <cell r="H472">
            <v>16.100000000000001</v>
          </cell>
          <cell r="I472">
            <v>1.9</v>
          </cell>
          <cell r="K472">
            <v>0</v>
          </cell>
          <cell r="L472">
            <v>0.7</v>
          </cell>
          <cell r="M472">
            <v>9</v>
          </cell>
          <cell r="N472">
            <v>2.7</v>
          </cell>
          <cell r="O472">
            <v>70</v>
          </cell>
          <cell r="P472">
            <v>150</v>
          </cell>
          <cell r="Q472">
            <v>14</v>
          </cell>
          <cell r="R472">
            <v>2.9</v>
          </cell>
          <cell r="S472">
            <v>16</v>
          </cell>
          <cell r="T472">
            <v>311</v>
          </cell>
          <cell r="U472">
            <v>0.09</v>
          </cell>
          <cell r="V472">
            <v>0.36</v>
          </cell>
          <cell r="W472">
            <v>4.0999999999999996</v>
          </cell>
          <cell r="X472">
            <v>7</v>
          </cell>
          <cell r="Y472">
            <v>3.79</v>
          </cell>
          <cell r="Z472">
            <v>3</v>
          </cell>
          <cell r="AA472">
            <v>0</v>
          </cell>
          <cell r="AB472">
            <v>7</v>
          </cell>
          <cell r="AC472">
            <v>7.2</v>
          </cell>
          <cell r="AD472">
            <v>0.9</v>
          </cell>
          <cell r="AE472">
            <v>87</v>
          </cell>
          <cell r="AF472">
            <v>95</v>
          </cell>
        </row>
        <row r="473">
          <cell r="A473" t="str">
            <v>F114</v>
          </cell>
          <cell r="B473" t="str">
            <v>Res, lomo, cocido, sin sal</v>
          </cell>
          <cell r="C473" t="str">
            <v>Lomo</v>
          </cell>
          <cell r="D473">
            <v>53.7</v>
          </cell>
          <cell r="E473">
            <v>218</v>
          </cell>
          <cell r="F473">
            <v>915</v>
          </cell>
          <cell r="G473">
            <v>36.1</v>
          </cell>
          <cell r="H473">
            <v>7.9</v>
          </cell>
          <cell r="I473">
            <v>0.5</v>
          </cell>
          <cell r="K473">
            <v>0</v>
          </cell>
          <cell r="L473">
            <v>1.8</v>
          </cell>
          <cell r="M473">
            <v>5</v>
          </cell>
          <cell r="N473">
            <v>3.1</v>
          </cell>
          <cell r="O473">
            <v>48</v>
          </cell>
          <cell r="P473">
            <v>202</v>
          </cell>
          <cell r="Q473">
            <v>12</v>
          </cell>
          <cell r="R473">
            <v>6.2</v>
          </cell>
          <cell r="S473">
            <v>26</v>
          </cell>
          <cell r="T473">
            <v>334</v>
          </cell>
          <cell r="U473">
            <v>7.0000000000000007E-2</v>
          </cell>
          <cell r="V473">
            <v>0.24</v>
          </cell>
          <cell r="W473">
            <v>4.3</v>
          </cell>
          <cell r="X473">
            <v>9</v>
          </cell>
          <cell r="Y473">
            <v>2.74</v>
          </cell>
          <cell r="Z473">
            <v>0</v>
          </cell>
          <cell r="AA473">
            <v>0</v>
          </cell>
          <cell r="AB473">
            <v>3.4</v>
          </cell>
          <cell r="AC473">
            <v>3.3</v>
          </cell>
          <cell r="AD473">
            <v>0.5</v>
          </cell>
          <cell r="AE473">
            <v>90</v>
          </cell>
          <cell r="AF473">
            <v>100</v>
          </cell>
        </row>
        <row r="474">
          <cell r="A474" t="str">
            <v>F115</v>
          </cell>
          <cell r="B474" t="str">
            <v>Res, pajarilla o bazo, cruda</v>
          </cell>
          <cell r="C474" t="str">
            <v>Bazo</v>
          </cell>
          <cell r="D474">
            <v>77.2</v>
          </cell>
          <cell r="E474">
            <v>102</v>
          </cell>
          <cell r="F474">
            <v>431</v>
          </cell>
          <cell r="G474">
            <v>18.399999999999999</v>
          </cell>
          <cell r="H474">
            <v>3.2</v>
          </cell>
          <cell r="I474">
            <v>0</v>
          </cell>
          <cell r="K474">
            <v>0</v>
          </cell>
          <cell r="L474">
            <v>1.2</v>
          </cell>
          <cell r="M474">
            <v>10</v>
          </cell>
          <cell r="N474">
            <v>44.5</v>
          </cell>
          <cell r="O474">
            <v>85</v>
          </cell>
          <cell r="P474">
            <v>270</v>
          </cell>
          <cell r="R474">
            <v>2.1</v>
          </cell>
          <cell r="S474">
            <v>22</v>
          </cell>
          <cell r="T474">
            <v>429</v>
          </cell>
          <cell r="U474">
            <v>0.16</v>
          </cell>
          <cell r="V474">
            <v>0.37</v>
          </cell>
          <cell r="W474">
            <v>8.4</v>
          </cell>
          <cell r="X474">
            <v>4</v>
          </cell>
          <cell r="Y474">
            <v>5.68</v>
          </cell>
          <cell r="Z474">
            <v>41</v>
          </cell>
          <cell r="AA474">
            <v>0</v>
          </cell>
          <cell r="AB474">
            <v>1</v>
          </cell>
          <cell r="AC474">
            <v>0.8</v>
          </cell>
          <cell r="AD474">
            <v>0.2</v>
          </cell>
          <cell r="AE474">
            <v>263</v>
          </cell>
          <cell r="AF474">
            <v>100</v>
          </cell>
        </row>
        <row r="475">
          <cell r="A475" t="str">
            <v>F116</v>
          </cell>
          <cell r="B475" t="str">
            <v>Res, pajarrilla o bazo, dorada, sin sal</v>
          </cell>
          <cell r="C475" t="str">
            <v>Bazo</v>
          </cell>
          <cell r="D475">
            <v>63.2</v>
          </cell>
          <cell r="E475">
            <v>156</v>
          </cell>
          <cell r="F475">
            <v>655</v>
          </cell>
          <cell r="G475">
            <v>26.1</v>
          </cell>
          <cell r="H475">
            <v>5.7</v>
          </cell>
          <cell r="I475">
            <v>0</v>
          </cell>
          <cell r="K475">
            <v>0</v>
          </cell>
          <cell r="L475">
            <v>5</v>
          </cell>
          <cell r="M475">
            <v>5</v>
          </cell>
          <cell r="N475">
            <v>45.1</v>
          </cell>
          <cell r="P475">
            <v>378</v>
          </cell>
          <cell r="U475">
            <v>0.15</v>
          </cell>
          <cell r="V475">
            <v>0.44</v>
          </cell>
          <cell r="W475">
            <v>4.5</v>
          </cell>
          <cell r="Z475">
            <v>0</v>
          </cell>
          <cell r="AF475">
            <v>100</v>
          </cell>
        </row>
        <row r="476">
          <cell r="A476" t="str">
            <v>F117</v>
          </cell>
          <cell r="B476" t="str">
            <v>Res, pata, cruda</v>
          </cell>
          <cell r="C476" t="str">
            <v>Pata</v>
          </cell>
          <cell r="D476">
            <v>69.7</v>
          </cell>
          <cell r="E476">
            <v>125</v>
          </cell>
          <cell r="F476">
            <v>531</v>
          </cell>
          <cell r="G476">
            <v>28.2</v>
          </cell>
          <cell r="H476">
            <v>1.4</v>
          </cell>
          <cell r="I476">
            <v>0</v>
          </cell>
          <cell r="K476">
            <v>0</v>
          </cell>
          <cell r="L476">
            <v>0.7</v>
          </cell>
          <cell r="M476">
            <v>15</v>
          </cell>
          <cell r="N476">
            <v>6.5</v>
          </cell>
          <cell r="P476">
            <v>41</v>
          </cell>
          <cell r="R476">
            <v>0</v>
          </cell>
          <cell r="S476">
            <v>29</v>
          </cell>
          <cell r="T476">
            <v>292</v>
          </cell>
          <cell r="U476">
            <v>0.01</v>
          </cell>
          <cell r="V476">
            <v>0.2</v>
          </cell>
          <cell r="W476">
            <v>0.4</v>
          </cell>
          <cell r="Y476">
            <v>0</v>
          </cell>
          <cell r="Z476">
            <v>0</v>
          </cell>
          <cell r="AB476">
            <v>0</v>
          </cell>
          <cell r="AC476">
            <v>0</v>
          </cell>
          <cell r="AD476">
            <v>0</v>
          </cell>
          <cell r="AF476">
            <v>49</v>
          </cell>
        </row>
        <row r="477">
          <cell r="A477" t="str">
            <v>F118</v>
          </cell>
          <cell r="B477" t="str">
            <v>Res, pierna, cruda</v>
          </cell>
          <cell r="C477" t="str">
            <v>Pierna</v>
          </cell>
          <cell r="D477">
            <v>73</v>
          </cell>
          <cell r="E477">
            <v>121</v>
          </cell>
          <cell r="F477">
            <v>511</v>
          </cell>
          <cell r="G477">
            <v>21.8</v>
          </cell>
          <cell r="H477">
            <v>3.8</v>
          </cell>
          <cell r="I477">
            <v>0</v>
          </cell>
          <cell r="K477">
            <v>0</v>
          </cell>
          <cell r="L477">
            <v>1.4</v>
          </cell>
          <cell r="M477">
            <v>20</v>
          </cell>
          <cell r="N477">
            <v>2.2999999999999998</v>
          </cell>
          <cell r="O477">
            <v>63</v>
          </cell>
          <cell r="P477">
            <v>204</v>
          </cell>
          <cell r="R477">
            <v>6.9</v>
          </cell>
          <cell r="S477">
            <v>14</v>
          </cell>
          <cell r="T477">
            <v>387</v>
          </cell>
          <cell r="U477">
            <v>0.1</v>
          </cell>
          <cell r="V477">
            <v>0.22</v>
          </cell>
          <cell r="W477">
            <v>5.7</v>
          </cell>
          <cell r="X477">
            <v>8</v>
          </cell>
          <cell r="Y477">
            <v>3.33</v>
          </cell>
          <cell r="Z477">
            <v>0</v>
          </cell>
          <cell r="AA477">
            <v>0</v>
          </cell>
          <cell r="AB477">
            <v>1.3</v>
          </cell>
          <cell r="AC477">
            <v>1.8</v>
          </cell>
          <cell r="AD477">
            <v>0.2</v>
          </cell>
          <cell r="AE477">
            <v>39</v>
          </cell>
          <cell r="AF477">
            <v>100</v>
          </cell>
        </row>
        <row r="478">
          <cell r="A478" t="str">
            <v>F119</v>
          </cell>
          <cell r="B478" t="str">
            <v>Res, riñón, crudo</v>
          </cell>
          <cell r="C478" t="str">
            <v>Riñón</v>
          </cell>
          <cell r="D478">
            <v>80.7</v>
          </cell>
          <cell r="E478">
            <v>87</v>
          </cell>
          <cell r="F478">
            <v>365</v>
          </cell>
          <cell r="G478">
            <v>15.3</v>
          </cell>
          <cell r="H478">
            <v>2.8</v>
          </cell>
          <cell r="I478">
            <v>0.1</v>
          </cell>
          <cell r="K478">
            <v>0</v>
          </cell>
          <cell r="L478">
            <v>1.1000000000000001</v>
          </cell>
          <cell r="M478">
            <v>13</v>
          </cell>
          <cell r="N478">
            <v>5.7</v>
          </cell>
          <cell r="O478">
            <v>182</v>
          </cell>
          <cell r="P478">
            <v>260</v>
          </cell>
          <cell r="Q478">
            <v>15</v>
          </cell>
          <cell r="R478">
            <v>1.9</v>
          </cell>
          <cell r="S478">
            <v>17</v>
          </cell>
          <cell r="T478">
            <v>251</v>
          </cell>
          <cell r="U478">
            <v>0.26</v>
          </cell>
          <cell r="V478">
            <v>2.6</v>
          </cell>
          <cell r="W478">
            <v>7.3</v>
          </cell>
          <cell r="X478">
            <v>98</v>
          </cell>
          <cell r="Y478">
            <v>27.5</v>
          </cell>
          <cell r="Z478">
            <v>10</v>
          </cell>
          <cell r="AA478">
            <v>419</v>
          </cell>
          <cell r="AB478">
            <v>0.8</v>
          </cell>
          <cell r="AC478">
            <v>0.5</v>
          </cell>
          <cell r="AD478">
            <v>0.5</v>
          </cell>
          <cell r="AE478">
            <v>411</v>
          </cell>
          <cell r="AF478">
            <v>100</v>
          </cell>
        </row>
        <row r="479">
          <cell r="A479" t="str">
            <v>F120</v>
          </cell>
          <cell r="B479" t="str">
            <v>Res, riñón, dorado, sin sal</v>
          </cell>
          <cell r="C479" t="str">
            <v>Riñón</v>
          </cell>
          <cell r="D479">
            <v>59.6</v>
          </cell>
          <cell r="E479">
            <v>182</v>
          </cell>
          <cell r="F479">
            <v>766</v>
          </cell>
          <cell r="G479">
            <v>27.2</v>
          </cell>
          <cell r="H479">
            <v>7.3</v>
          </cell>
          <cell r="I479">
            <v>2</v>
          </cell>
          <cell r="K479">
            <v>0</v>
          </cell>
          <cell r="L479">
            <v>3.9</v>
          </cell>
          <cell r="U479">
            <v>0.28999999999999998</v>
          </cell>
          <cell r="V479">
            <v>3.74</v>
          </cell>
          <cell r="W479">
            <v>6.8</v>
          </cell>
          <cell r="Z479">
            <v>9</v>
          </cell>
          <cell r="AA479">
            <v>359</v>
          </cell>
          <cell r="AF479">
            <v>100</v>
          </cell>
        </row>
        <row r="480">
          <cell r="A480" t="str">
            <v>F121</v>
          </cell>
          <cell r="B480" t="str">
            <v>Res, sesos, cocidos, sin sal</v>
          </cell>
          <cell r="D480">
            <v>74.900000000000006</v>
          </cell>
          <cell r="E480">
            <v>147</v>
          </cell>
          <cell r="F480">
            <v>613</v>
          </cell>
          <cell r="G480">
            <v>11.7</v>
          </cell>
          <cell r="H480">
            <v>10.5</v>
          </cell>
          <cell r="I480">
            <v>1.5</v>
          </cell>
          <cell r="K480">
            <v>0</v>
          </cell>
          <cell r="L480">
            <v>1.5</v>
          </cell>
          <cell r="M480">
            <v>9</v>
          </cell>
          <cell r="N480">
            <v>2.2000000000000002</v>
          </cell>
          <cell r="O480">
            <v>108</v>
          </cell>
          <cell r="P480">
            <v>335</v>
          </cell>
          <cell r="R480">
            <v>1.1000000000000001</v>
          </cell>
          <cell r="S480">
            <v>12</v>
          </cell>
          <cell r="T480">
            <v>244</v>
          </cell>
          <cell r="U480">
            <v>7.0000000000000007E-2</v>
          </cell>
          <cell r="V480">
            <v>0.22</v>
          </cell>
          <cell r="W480">
            <v>3.6</v>
          </cell>
          <cell r="X480">
            <v>5</v>
          </cell>
          <cell r="Y480">
            <v>10.1</v>
          </cell>
          <cell r="Z480">
            <v>11</v>
          </cell>
          <cell r="AA480">
            <v>6</v>
          </cell>
          <cell r="AB480">
            <v>2.4</v>
          </cell>
          <cell r="AC480">
            <v>1.9</v>
          </cell>
          <cell r="AD480">
            <v>1.6</v>
          </cell>
          <cell r="AE480">
            <v>3100</v>
          </cell>
          <cell r="AF480">
            <v>100</v>
          </cell>
        </row>
        <row r="481">
          <cell r="A481" t="str">
            <v>F122</v>
          </cell>
          <cell r="B481" t="str">
            <v>Res, sesos, crudos</v>
          </cell>
          <cell r="C481" t="str">
            <v>Cerebro</v>
          </cell>
          <cell r="D481">
            <v>78</v>
          </cell>
          <cell r="E481">
            <v>130</v>
          </cell>
          <cell r="F481">
            <v>542</v>
          </cell>
          <cell r="G481">
            <v>10.8</v>
          </cell>
          <cell r="H481">
            <v>9.6999999999999993</v>
          </cell>
          <cell r="I481">
            <v>0</v>
          </cell>
          <cell r="K481">
            <v>0</v>
          </cell>
          <cell r="L481">
            <v>1.5</v>
          </cell>
          <cell r="M481">
            <v>8</v>
          </cell>
          <cell r="N481">
            <v>2.5</v>
          </cell>
          <cell r="O481">
            <v>126</v>
          </cell>
          <cell r="P481">
            <v>260</v>
          </cell>
          <cell r="R481">
            <v>1</v>
          </cell>
          <cell r="S481">
            <v>13</v>
          </cell>
          <cell r="T481">
            <v>274</v>
          </cell>
          <cell r="U481">
            <v>0.12</v>
          </cell>
          <cell r="V481">
            <v>0.2</v>
          </cell>
          <cell r="W481">
            <v>3.5</v>
          </cell>
          <cell r="X481">
            <v>3</v>
          </cell>
          <cell r="Y481">
            <v>9.51</v>
          </cell>
          <cell r="Z481">
            <v>11</v>
          </cell>
          <cell r="AA481">
            <v>7</v>
          </cell>
          <cell r="AB481">
            <v>2.2999999999999998</v>
          </cell>
          <cell r="AC481">
            <v>1.9</v>
          </cell>
          <cell r="AD481">
            <v>1.6</v>
          </cell>
          <cell r="AE481">
            <v>3010</v>
          </cell>
          <cell r="AF481">
            <v>100</v>
          </cell>
        </row>
        <row r="482">
          <cell r="A482" t="str">
            <v>F123</v>
          </cell>
          <cell r="B482" t="str">
            <v>Res, sobrebarriga, cocida, sin sal</v>
          </cell>
          <cell r="C482" t="str">
            <v>Sobrebarriga</v>
          </cell>
          <cell r="D482">
            <v>49.7</v>
          </cell>
          <cell r="E482">
            <v>331</v>
          </cell>
          <cell r="F482">
            <v>1373</v>
          </cell>
          <cell r="G482">
            <v>24.2</v>
          </cell>
          <cell r="H482">
            <v>26</v>
          </cell>
          <cell r="I482">
            <v>0</v>
          </cell>
          <cell r="K482">
            <v>0</v>
          </cell>
          <cell r="L482">
            <v>0.7</v>
          </cell>
          <cell r="M482">
            <v>21</v>
          </cell>
          <cell r="N482">
            <v>2.1</v>
          </cell>
          <cell r="O482">
            <v>39</v>
          </cell>
          <cell r="P482">
            <v>161</v>
          </cell>
          <cell r="R482">
            <v>6.5</v>
          </cell>
          <cell r="S482">
            <v>21</v>
          </cell>
          <cell r="T482">
            <v>207</v>
          </cell>
          <cell r="U482">
            <v>0.04</v>
          </cell>
          <cell r="V482">
            <v>0.12</v>
          </cell>
          <cell r="W482">
            <v>1.6</v>
          </cell>
          <cell r="X482">
            <v>8</v>
          </cell>
          <cell r="Y482">
            <v>1.56</v>
          </cell>
          <cell r="Z482">
            <v>0</v>
          </cell>
          <cell r="AA482">
            <v>0</v>
          </cell>
          <cell r="AB482">
            <v>12.1</v>
          </cell>
          <cell r="AC482">
            <v>10.4</v>
          </cell>
          <cell r="AD482">
            <v>0.5</v>
          </cell>
          <cell r="AE482">
            <v>65</v>
          </cell>
          <cell r="AF482">
            <v>100</v>
          </cell>
        </row>
        <row r="483">
          <cell r="A483" t="str">
            <v>F124</v>
          </cell>
          <cell r="B483" t="str">
            <v>Res, ubre, cruda</v>
          </cell>
          <cell r="C483" t="str">
            <v>Ubre</v>
          </cell>
          <cell r="D483">
            <v>64.900000000000006</v>
          </cell>
          <cell r="E483">
            <v>230</v>
          </cell>
          <cell r="F483">
            <v>954</v>
          </cell>
          <cell r="G483">
            <v>15.4</v>
          </cell>
          <cell r="H483">
            <v>18.7</v>
          </cell>
          <cell r="I483">
            <v>0</v>
          </cell>
          <cell r="K483">
            <v>0</v>
          </cell>
          <cell r="L483">
            <v>1</v>
          </cell>
          <cell r="M483">
            <v>70</v>
          </cell>
          <cell r="N483">
            <v>2.6</v>
          </cell>
          <cell r="P483">
            <v>160</v>
          </cell>
          <cell r="R483">
            <v>0</v>
          </cell>
          <cell r="U483">
            <v>0.09</v>
          </cell>
          <cell r="V483">
            <v>0.18</v>
          </cell>
          <cell r="W483">
            <v>1.3</v>
          </cell>
          <cell r="Y483">
            <v>0</v>
          </cell>
          <cell r="Z483">
            <v>0</v>
          </cell>
          <cell r="AB483">
            <v>0</v>
          </cell>
          <cell r="AC483">
            <v>0</v>
          </cell>
          <cell r="AD483">
            <v>0</v>
          </cell>
          <cell r="AF483">
            <v>100</v>
          </cell>
        </row>
        <row r="484">
          <cell r="A484" t="str">
            <v>F125</v>
          </cell>
          <cell r="B484" t="str">
            <v>Salchicha de cerdo y res, precocida</v>
          </cell>
          <cell r="D484">
            <v>56.1</v>
          </cell>
          <cell r="E484">
            <v>266</v>
          </cell>
          <cell r="F484">
            <v>1104</v>
          </cell>
          <cell r="G484">
            <v>13.8</v>
          </cell>
          <cell r="H484">
            <v>20.7</v>
          </cell>
          <cell r="I484">
            <v>6.1</v>
          </cell>
          <cell r="K484">
            <v>0</v>
          </cell>
          <cell r="L484">
            <v>3.3</v>
          </cell>
          <cell r="M484">
            <v>23</v>
          </cell>
          <cell r="N484">
            <v>1.1000000000000001</v>
          </cell>
          <cell r="O484">
            <v>1137</v>
          </cell>
          <cell r="P484">
            <v>164</v>
          </cell>
          <cell r="Q484">
            <v>1.8</v>
          </cell>
          <cell r="R484">
            <v>1.8</v>
          </cell>
          <cell r="S484">
            <v>12</v>
          </cell>
          <cell r="T484">
            <v>228</v>
          </cell>
          <cell r="U484">
            <v>0.22</v>
          </cell>
          <cell r="V484">
            <v>0.01</v>
          </cell>
          <cell r="W484">
            <v>0.3</v>
          </cell>
          <cell r="X484">
            <v>4</v>
          </cell>
          <cell r="Y484">
            <v>1.37</v>
          </cell>
          <cell r="Z484">
            <v>0</v>
          </cell>
          <cell r="AA484">
            <v>0</v>
          </cell>
          <cell r="AB484">
            <v>7.5</v>
          </cell>
          <cell r="AC484">
            <v>9.1999999999999993</v>
          </cell>
          <cell r="AD484">
            <v>2.4</v>
          </cell>
          <cell r="AE484">
            <v>55</v>
          </cell>
          <cell r="AF484">
            <v>100</v>
          </cell>
        </row>
        <row r="485">
          <cell r="A485" t="str">
            <v>F126</v>
          </cell>
          <cell r="B485" t="str">
            <v>Salchicha de cerdo, tipo frankfurt, precocida</v>
          </cell>
          <cell r="D485">
            <v>58.1</v>
          </cell>
          <cell r="E485">
            <v>271</v>
          </cell>
          <cell r="F485">
            <v>1123</v>
          </cell>
          <cell r="G485">
            <v>13.5</v>
          </cell>
          <cell r="H485">
            <v>23.1</v>
          </cell>
          <cell r="I485">
            <v>2.2000000000000002</v>
          </cell>
          <cell r="K485">
            <v>0</v>
          </cell>
          <cell r="L485">
            <v>3.1</v>
          </cell>
          <cell r="M485">
            <v>20</v>
          </cell>
          <cell r="N485">
            <v>1</v>
          </cell>
          <cell r="O485">
            <v>900</v>
          </cell>
          <cell r="P485">
            <v>173</v>
          </cell>
          <cell r="Q485">
            <v>6.9</v>
          </cell>
          <cell r="R485">
            <v>1.4</v>
          </cell>
          <cell r="S485">
            <v>14</v>
          </cell>
          <cell r="T485">
            <v>248</v>
          </cell>
          <cell r="U485">
            <v>0.37</v>
          </cell>
          <cell r="V485">
            <v>0.17</v>
          </cell>
          <cell r="W485">
            <v>2.1</v>
          </cell>
          <cell r="X485">
            <v>3</v>
          </cell>
          <cell r="Y485">
            <v>0.48</v>
          </cell>
          <cell r="Z485">
            <v>0</v>
          </cell>
          <cell r="AA485">
            <v>0</v>
          </cell>
          <cell r="AB485">
            <v>8.6999999999999993</v>
          </cell>
          <cell r="AC485">
            <v>10.5</v>
          </cell>
          <cell r="AD485">
            <v>2.5</v>
          </cell>
          <cell r="AE485">
            <v>67</v>
          </cell>
          <cell r="AF485">
            <v>100</v>
          </cell>
        </row>
        <row r="486">
          <cell r="A486" t="str">
            <v>F127</v>
          </cell>
          <cell r="B486" t="str">
            <v>Salchicha de pollo, precocida</v>
          </cell>
          <cell r="D486">
            <v>61.6</v>
          </cell>
          <cell r="E486">
            <v>248</v>
          </cell>
          <cell r="F486">
            <v>1026</v>
          </cell>
          <cell r="G486">
            <v>13.8</v>
          </cell>
          <cell r="H486">
            <v>21.4</v>
          </cell>
          <cell r="I486">
            <v>0</v>
          </cell>
          <cell r="K486">
            <v>0</v>
          </cell>
          <cell r="L486">
            <v>3.2</v>
          </cell>
          <cell r="M486">
            <v>37</v>
          </cell>
          <cell r="N486">
            <v>1.1000000000000001</v>
          </cell>
          <cell r="O486">
            <v>1050</v>
          </cell>
          <cell r="P486">
            <v>167</v>
          </cell>
          <cell r="Q486">
            <v>1.8</v>
          </cell>
          <cell r="R486">
            <v>1.8</v>
          </cell>
          <cell r="S486">
            <v>17</v>
          </cell>
          <cell r="T486">
            <v>243</v>
          </cell>
          <cell r="U486">
            <v>0.12</v>
          </cell>
          <cell r="V486">
            <v>0.14000000000000001</v>
          </cell>
          <cell r="W486">
            <v>4.2</v>
          </cell>
          <cell r="X486">
            <v>4</v>
          </cell>
          <cell r="Y486">
            <v>0.24</v>
          </cell>
          <cell r="Z486">
            <v>0</v>
          </cell>
          <cell r="AA486">
            <v>0</v>
          </cell>
          <cell r="AB486">
            <v>5.2</v>
          </cell>
          <cell r="AC486">
            <v>9.5</v>
          </cell>
          <cell r="AD486">
            <v>3.3</v>
          </cell>
          <cell r="AE486">
            <v>64</v>
          </cell>
          <cell r="AF486">
            <v>100</v>
          </cell>
        </row>
        <row r="487">
          <cell r="A487" t="str">
            <v>F128</v>
          </cell>
          <cell r="B487" t="str">
            <v>Salchicha de ternera, precocida</v>
          </cell>
          <cell r="D487">
            <v>62.6</v>
          </cell>
          <cell r="E487">
            <v>199</v>
          </cell>
          <cell r="F487">
            <v>829</v>
          </cell>
          <cell r="G487">
            <v>14</v>
          </cell>
          <cell r="H487">
            <v>15.3</v>
          </cell>
          <cell r="I487">
            <v>1.4</v>
          </cell>
          <cell r="K487">
            <v>0</v>
          </cell>
          <cell r="L487">
            <v>6.7</v>
          </cell>
          <cell r="AF487">
            <v>100</v>
          </cell>
        </row>
        <row r="488">
          <cell r="A488" t="str">
            <v>F129</v>
          </cell>
          <cell r="B488" t="str">
            <v>Salchichón de cerdo y pollo, cervecero, precocido</v>
          </cell>
          <cell r="D488">
            <v>60.6</v>
          </cell>
          <cell r="E488">
            <v>243</v>
          </cell>
          <cell r="F488">
            <v>1008</v>
          </cell>
          <cell r="G488">
            <v>15.3</v>
          </cell>
          <cell r="H488">
            <v>19.899999999999999</v>
          </cell>
          <cell r="I488">
            <v>0.7</v>
          </cell>
          <cell r="K488">
            <v>0</v>
          </cell>
          <cell r="L488">
            <v>3.5</v>
          </cell>
          <cell r="M488">
            <v>15</v>
          </cell>
          <cell r="N488">
            <v>1.9</v>
          </cell>
          <cell r="O488">
            <v>1060</v>
          </cell>
          <cell r="P488">
            <v>231</v>
          </cell>
          <cell r="Q488">
            <v>14.7</v>
          </cell>
          <cell r="R488">
            <v>1.6</v>
          </cell>
          <cell r="S488">
            <v>10</v>
          </cell>
          <cell r="T488">
            <v>213</v>
          </cell>
          <cell r="U488">
            <v>0.2</v>
          </cell>
          <cell r="V488">
            <v>0.21</v>
          </cell>
          <cell r="W488">
            <v>10</v>
          </cell>
          <cell r="X488">
            <v>3</v>
          </cell>
          <cell r="Y488">
            <v>1</v>
          </cell>
          <cell r="Z488">
            <v>0</v>
          </cell>
          <cell r="AA488">
            <v>0</v>
          </cell>
          <cell r="AB488">
            <v>5.9</v>
          </cell>
          <cell r="AC488">
            <v>6.2</v>
          </cell>
          <cell r="AD488">
            <v>2.7</v>
          </cell>
          <cell r="AE488">
            <v>70</v>
          </cell>
          <cell r="AF488">
            <v>100</v>
          </cell>
        </row>
        <row r="489">
          <cell r="A489" t="str">
            <v>F130</v>
          </cell>
          <cell r="B489" t="str">
            <v>Salchichón de cerdo y pollo, tradicional, precocido</v>
          </cell>
          <cell r="D489">
            <v>60.6</v>
          </cell>
          <cell r="E489">
            <v>243</v>
          </cell>
          <cell r="F489">
            <v>1008</v>
          </cell>
          <cell r="G489">
            <v>15.5</v>
          </cell>
          <cell r="H489">
            <v>19.899999999999999</v>
          </cell>
          <cell r="I489">
            <v>0.7</v>
          </cell>
          <cell r="K489">
            <v>0</v>
          </cell>
          <cell r="L489">
            <v>3.5</v>
          </cell>
          <cell r="M489">
            <v>14</v>
          </cell>
          <cell r="N489">
            <v>0.8</v>
          </cell>
          <cell r="O489">
            <v>1184</v>
          </cell>
          <cell r="P489">
            <v>283</v>
          </cell>
          <cell r="Q489">
            <v>14.7</v>
          </cell>
          <cell r="R489">
            <v>2</v>
          </cell>
          <cell r="S489">
            <v>14</v>
          </cell>
          <cell r="T489">
            <v>262</v>
          </cell>
          <cell r="U489">
            <v>0.37</v>
          </cell>
          <cell r="V489">
            <v>0.15</v>
          </cell>
          <cell r="W489">
            <v>3.9</v>
          </cell>
          <cell r="X489">
            <v>5</v>
          </cell>
          <cell r="Y489">
            <v>0.93</v>
          </cell>
          <cell r="Z489">
            <v>0</v>
          </cell>
          <cell r="AA489">
            <v>0</v>
          </cell>
          <cell r="AB489">
            <v>6.9</v>
          </cell>
          <cell r="AC489">
            <v>9.8000000000000007</v>
          </cell>
          <cell r="AD489">
            <v>2.1</v>
          </cell>
          <cell r="AE489">
            <v>70</v>
          </cell>
          <cell r="AF489">
            <v>100</v>
          </cell>
        </row>
        <row r="490">
          <cell r="A490" t="str">
            <v>F131</v>
          </cell>
          <cell r="B490" t="str">
            <v>Ternera, carne magra, cruda</v>
          </cell>
          <cell r="D490">
            <v>74.8</v>
          </cell>
          <cell r="E490">
            <v>110</v>
          </cell>
          <cell r="F490">
            <v>465</v>
          </cell>
          <cell r="G490">
            <v>21.9</v>
          </cell>
          <cell r="H490">
            <v>2.5</v>
          </cell>
          <cell r="I490">
            <v>0</v>
          </cell>
          <cell r="K490">
            <v>0</v>
          </cell>
          <cell r="L490">
            <v>1</v>
          </cell>
          <cell r="M490">
            <v>11</v>
          </cell>
          <cell r="N490">
            <v>0.8</v>
          </cell>
          <cell r="O490">
            <v>83</v>
          </cell>
          <cell r="P490">
            <v>208</v>
          </cell>
          <cell r="Q490">
            <v>5.6</v>
          </cell>
          <cell r="R490">
            <v>2.6</v>
          </cell>
          <cell r="S490">
            <v>38</v>
          </cell>
          <cell r="T490">
            <v>302</v>
          </cell>
          <cell r="U490">
            <v>0.08</v>
          </cell>
          <cell r="V490">
            <v>0.27</v>
          </cell>
          <cell r="W490">
            <v>7.5</v>
          </cell>
          <cell r="X490">
            <v>9</v>
          </cell>
          <cell r="Y490">
            <v>2.06</v>
          </cell>
          <cell r="Z490">
            <v>0</v>
          </cell>
          <cell r="AA490">
            <v>0</v>
          </cell>
          <cell r="AB490">
            <v>1</v>
          </cell>
          <cell r="AC490">
            <v>1.1000000000000001</v>
          </cell>
          <cell r="AD490">
            <v>0.3</v>
          </cell>
          <cell r="AE490">
            <v>54</v>
          </cell>
          <cell r="AF490">
            <v>100</v>
          </cell>
        </row>
        <row r="491">
          <cell r="A491" t="str">
            <v>F132</v>
          </cell>
          <cell r="B491" t="str">
            <v>Tortuga, carne, cruda</v>
          </cell>
          <cell r="D491">
            <v>78.5</v>
          </cell>
          <cell r="E491">
            <v>86</v>
          </cell>
          <cell r="F491">
            <v>364</v>
          </cell>
          <cell r="G491">
            <v>19.8</v>
          </cell>
          <cell r="H491">
            <v>0.5</v>
          </cell>
          <cell r="I491">
            <v>0.5</v>
          </cell>
          <cell r="K491">
            <v>0</v>
          </cell>
          <cell r="L491">
            <v>0.7</v>
          </cell>
          <cell r="M491">
            <v>27</v>
          </cell>
          <cell r="N491">
            <v>0.7</v>
          </cell>
          <cell r="O491">
            <v>68</v>
          </cell>
          <cell r="P491">
            <v>87</v>
          </cell>
          <cell r="R491">
            <v>1</v>
          </cell>
          <cell r="S491">
            <v>20</v>
          </cell>
          <cell r="T491">
            <v>269</v>
          </cell>
          <cell r="U491">
            <v>0.2</v>
          </cell>
          <cell r="V491">
            <v>0.45</v>
          </cell>
          <cell r="W491">
            <v>3</v>
          </cell>
          <cell r="X491">
            <v>15</v>
          </cell>
          <cell r="Y491">
            <v>1</v>
          </cell>
          <cell r="Z491">
            <v>0</v>
          </cell>
          <cell r="AA491">
            <v>30</v>
          </cell>
          <cell r="AB491">
            <v>0.1</v>
          </cell>
          <cell r="AC491">
            <v>0.1</v>
          </cell>
          <cell r="AD491">
            <v>0.2</v>
          </cell>
          <cell r="AE491">
            <v>50</v>
          </cell>
          <cell r="AF491">
            <v>100</v>
          </cell>
        </row>
        <row r="492">
          <cell r="A492" t="str">
            <v>G001</v>
          </cell>
          <cell r="B492" t="str">
            <v>Crema de leche</v>
          </cell>
          <cell r="D492">
            <v>60.7</v>
          </cell>
          <cell r="E492">
            <v>330</v>
          </cell>
          <cell r="F492">
            <v>1360</v>
          </cell>
          <cell r="G492">
            <v>2.1</v>
          </cell>
          <cell r="H492">
            <v>35</v>
          </cell>
          <cell r="I492">
            <v>1.7</v>
          </cell>
          <cell r="K492">
            <v>0</v>
          </cell>
          <cell r="L492">
            <v>0.5</v>
          </cell>
          <cell r="M492">
            <v>68</v>
          </cell>
          <cell r="N492">
            <v>0</v>
          </cell>
          <cell r="O492">
            <v>46</v>
          </cell>
          <cell r="P492">
            <v>61</v>
          </cell>
          <cell r="R492">
            <v>0.2</v>
          </cell>
          <cell r="S492">
            <v>6</v>
          </cell>
          <cell r="T492">
            <v>80</v>
          </cell>
          <cell r="U492">
            <v>0.03</v>
          </cell>
          <cell r="V492">
            <v>0.16</v>
          </cell>
          <cell r="W492">
            <v>0</v>
          </cell>
          <cell r="X492">
            <v>4</v>
          </cell>
          <cell r="Y492">
            <v>0.19</v>
          </cell>
          <cell r="Z492">
            <v>1</v>
          </cell>
          <cell r="AA492">
            <v>353</v>
          </cell>
          <cell r="AB492">
            <v>21.1</v>
          </cell>
          <cell r="AC492">
            <v>9.8000000000000007</v>
          </cell>
          <cell r="AD492">
            <v>1.1000000000000001</v>
          </cell>
          <cell r="AE492">
            <v>110</v>
          </cell>
          <cell r="AF492">
            <v>100</v>
          </cell>
        </row>
        <row r="493">
          <cell r="A493" t="str">
            <v>G002</v>
          </cell>
          <cell r="B493" t="str">
            <v>Kumis, entero, con azúcar</v>
          </cell>
          <cell r="D493">
            <v>80.5</v>
          </cell>
          <cell r="E493">
            <v>88</v>
          </cell>
          <cell r="F493">
            <v>370</v>
          </cell>
          <cell r="G493">
            <v>2.9</v>
          </cell>
          <cell r="H493">
            <v>2.5</v>
          </cell>
          <cell r="I493">
            <v>13.5</v>
          </cell>
          <cell r="K493">
            <v>0</v>
          </cell>
          <cell r="L493">
            <v>0.6</v>
          </cell>
          <cell r="M493">
            <v>113</v>
          </cell>
          <cell r="N493">
            <v>0.1</v>
          </cell>
          <cell r="O493">
            <v>46</v>
          </cell>
          <cell r="P493">
            <v>78</v>
          </cell>
          <cell r="R493">
            <v>0.3</v>
          </cell>
          <cell r="S493">
            <v>9</v>
          </cell>
          <cell r="T493">
            <v>130</v>
          </cell>
          <cell r="U493">
            <v>0.04</v>
          </cell>
          <cell r="V493">
            <v>0.17</v>
          </cell>
          <cell r="W493">
            <v>0.4</v>
          </cell>
          <cell r="Z493">
            <v>1</v>
          </cell>
          <cell r="AA493">
            <v>63</v>
          </cell>
          <cell r="AF493">
            <v>100</v>
          </cell>
        </row>
        <row r="494">
          <cell r="A494" t="str">
            <v>G003</v>
          </cell>
          <cell r="B494" t="str">
            <v>Lactosuero</v>
          </cell>
          <cell r="D494">
            <v>93.4</v>
          </cell>
          <cell r="E494">
            <v>24</v>
          </cell>
          <cell r="F494">
            <v>103</v>
          </cell>
          <cell r="G494">
            <v>0.8</v>
          </cell>
          <cell r="H494">
            <v>0.1</v>
          </cell>
          <cell r="I494">
            <v>5.0999999999999996</v>
          </cell>
          <cell r="K494">
            <v>0</v>
          </cell>
          <cell r="L494">
            <v>0.6</v>
          </cell>
          <cell r="M494">
            <v>103</v>
          </cell>
          <cell r="N494">
            <v>0.1</v>
          </cell>
          <cell r="O494">
            <v>48</v>
          </cell>
          <cell r="P494">
            <v>78</v>
          </cell>
          <cell r="R494">
            <v>0.4</v>
          </cell>
          <cell r="S494">
            <v>10</v>
          </cell>
          <cell r="T494">
            <v>143</v>
          </cell>
          <cell r="U494">
            <v>0.04</v>
          </cell>
          <cell r="V494">
            <v>0.14000000000000001</v>
          </cell>
          <cell r="W494">
            <v>0.1</v>
          </cell>
          <cell r="X494">
            <v>2</v>
          </cell>
          <cell r="Y494">
            <v>0.18</v>
          </cell>
          <cell r="Z494">
            <v>0</v>
          </cell>
          <cell r="AA494">
            <v>2</v>
          </cell>
          <cell r="AB494">
            <v>0.1</v>
          </cell>
          <cell r="AC494">
            <v>0</v>
          </cell>
          <cell r="AD494">
            <v>0</v>
          </cell>
          <cell r="AE494">
            <v>1</v>
          </cell>
          <cell r="AF494">
            <v>100</v>
          </cell>
        </row>
        <row r="495">
          <cell r="A495" t="str">
            <v>G004</v>
          </cell>
          <cell r="B495" t="str">
            <v>Leche de cabra, entera, líquida, cruda</v>
          </cell>
          <cell r="D495">
            <v>86.4</v>
          </cell>
          <cell r="E495">
            <v>74</v>
          </cell>
          <cell r="F495">
            <v>308</v>
          </cell>
          <cell r="G495">
            <v>3.9</v>
          </cell>
          <cell r="H495">
            <v>4.5</v>
          </cell>
          <cell r="I495">
            <v>4.4000000000000004</v>
          </cell>
          <cell r="K495">
            <v>0</v>
          </cell>
          <cell r="L495">
            <v>0.8</v>
          </cell>
          <cell r="M495">
            <v>120</v>
          </cell>
          <cell r="N495">
            <v>0.1</v>
          </cell>
          <cell r="O495">
            <v>50</v>
          </cell>
          <cell r="P495">
            <v>100</v>
          </cell>
          <cell r="Q495">
            <v>2</v>
          </cell>
          <cell r="R495">
            <v>0.4</v>
          </cell>
          <cell r="S495">
            <v>14</v>
          </cell>
          <cell r="T495">
            <v>180</v>
          </cell>
          <cell r="U495">
            <v>0.06</v>
          </cell>
          <cell r="V495">
            <v>0.14000000000000001</v>
          </cell>
          <cell r="W495">
            <v>0.3</v>
          </cell>
          <cell r="X495">
            <v>1</v>
          </cell>
          <cell r="Y495">
            <v>7.0000000000000007E-2</v>
          </cell>
          <cell r="Z495">
            <v>1</v>
          </cell>
          <cell r="AA495">
            <v>24</v>
          </cell>
          <cell r="AB495">
            <v>2.5</v>
          </cell>
          <cell r="AC495">
            <v>1</v>
          </cell>
          <cell r="AD495">
            <v>0.1</v>
          </cell>
          <cell r="AE495">
            <v>11</v>
          </cell>
          <cell r="AF495">
            <v>100</v>
          </cell>
        </row>
        <row r="496">
          <cell r="A496" t="str">
            <v>G005</v>
          </cell>
          <cell r="B496" t="str">
            <v>Leche de vaca, condensada, con azúcar</v>
          </cell>
          <cell r="D496">
            <v>27</v>
          </cell>
          <cell r="E496">
            <v>327</v>
          </cell>
          <cell r="F496">
            <v>1380</v>
          </cell>
          <cell r="G496">
            <v>8.3000000000000007</v>
          </cell>
          <cell r="H496">
            <v>8.4</v>
          </cell>
          <cell r="I496">
            <v>54.6</v>
          </cell>
          <cell r="K496">
            <v>0</v>
          </cell>
          <cell r="L496">
            <v>1.7</v>
          </cell>
          <cell r="M496">
            <v>270</v>
          </cell>
          <cell r="N496">
            <v>0.2</v>
          </cell>
          <cell r="O496">
            <v>123</v>
          </cell>
          <cell r="P496">
            <v>230</v>
          </cell>
          <cell r="Q496">
            <v>74</v>
          </cell>
          <cell r="R496">
            <v>0.9</v>
          </cell>
          <cell r="S496">
            <v>26</v>
          </cell>
          <cell r="T496">
            <v>362</v>
          </cell>
          <cell r="U496">
            <v>0.09</v>
          </cell>
          <cell r="V496">
            <v>0.39</v>
          </cell>
          <cell r="W496">
            <v>0.2</v>
          </cell>
          <cell r="X496">
            <v>11</v>
          </cell>
          <cell r="Y496">
            <v>0.44</v>
          </cell>
          <cell r="Z496">
            <v>1</v>
          </cell>
          <cell r="AA496">
            <v>96</v>
          </cell>
          <cell r="AB496">
            <v>5.5</v>
          </cell>
          <cell r="AC496">
            <v>2.4</v>
          </cell>
          <cell r="AD496">
            <v>0.3</v>
          </cell>
          <cell r="AE496">
            <v>34</v>
          </cell>
          <cell r="AF496">
            <v>100</v>
          </cell>
        </row>
        <row r="497">
          <cell r="A497" t="str">
            <v>G006</v>
          </cell>
          <cell r="B497" t="str">
            <v>Leche de vaca, descremada, en polvo</v>
          </cell>
          <cell r="D497">
            <v>3.2</v>
          </cell>
          <cell r="E497">
            <v>358</v>
          </cell>
          <cell r="F497">
            <v>1522</v>
          </cell>
          <cell r="G497">
            <v>36.200000000000003</v>
          </cell>
          <cell r="H497">
            <v>0.5</v>
          </cell>
          <cell r="I497">
            <v>52.2</v>
          </cell>
          <cell r="K497">
            <v>0</v>
          </cell>
          <cell r="L497">
            <v>7.9</v>
          </cell>
          <cell r="M497">
            <v>1257</v>
          </cell>
          <cell r="N497">
            <v>0.4</v>
          </cell>
          <cell r="O497">
            <v>536</v>
          </cell>
          <cell r="P497">
            <v>968</v>
          </cell>
          <cell r="Q497">
            <v>150</v>
          </cell>
          <cell r="R497">
            <v>4.0999999999999996</v>
          </cell>
          <cell r="S497">
            <v>111</v>
          </cell>
          <cell r="T497">
            <v>1757</v>
          </cell>
          <cell r="U497">
            <v>0.42</v>
          </cell>
          <cell r="V497">
            <v>1.55</v>
          </cell>
          <cell r="W497">
            <v>1</v>
          </cell>
          <cell r="X497">
            <v>50</v>
          </cell>
          <cell r="Y497">
            <v>4.03</v>
          </cell>
          <cell r="Z497">
            <v>7</v>
          </cell>
          <cell r="AA497">
            <v>7</v>
          </cell>
          <cell r="AB497">
            <v>0.5</v>
          </cell>
          <cell r="AC497">
            <v>0.2</v>
          </cell>
          <cell r="AD497">
            <v>0</v>
          </cell>
          <cell r="AE497">
            <v>20</v>
          </cell>
          <cell r="AF497">
            <v>100</v>
          </cell>
        </row>
        <row r="498">
          <cell r="A498" t="str">
            <v>G007</v>
          </cell>
          <cell r="B498" t="str">
            <v>Leche de vaca, descremada, líquida, pasteurizada</v>
          </cell>
          <cell r="D498">
            <v>91</v>
          </cell>
          <cell r="E498">
            <v>34</v>
          </cell>
          <cell r="F498">
            <v>145</v>
          </cell>
          <cell r="G498">
            <v>3.3</v>
          </cell>
          <cell r="H498">
            <v>0.1</v>
          </cell>
          <cell r="I498">
            <v>4.9000000000000004</v>
          </cell>
          <cell r="K498">
            <v>0</v>
          </cell>
          <cell r="L498">
            <v>0.7</v>
          </cell>
          <cell r="M498">
            <v>127</v>
          </cell>
          <cell r="N498">
            <v>0</v>
          </cell>
          <cell r="O498">
            <v>43</v>
          </cell>
          <cell r="P498">
            <v>95</v>
          </cell>
          <cell r="Q498">
            <v>30</v>
          </cell>
          <cell r="R498">
            <v>0.4</v>
          </cell>
          <cell r="S498">
            <v>11</v>
          </cell>
          <cell r="T498">
            <v>158</v>
          </cell>
          <cell r="U498">
            <v>0.04</v>
          </cell>
          <cell r="V498">
            <v>0.17</v>
          </cell>
          <cell r="W498">
            <v>0.1</v>
          </cell>
          <cell r="X498">
            <v>5</v>
          </cell>
          <cell r="Y498">
            <v>0.51</v>
          </cell>
          <cell r="Z498">
            <v>0</v>
          </cell>
          <cell r="AA498">
            <v>1</v>
          </cell>
          <cell r="AB498">
            <v>0.1</v>
          </cell>
          <cell r="AC498">
            <v>0</v>
          </cell>
          <cell r="AD498">
            <v>0</v>
          </cell>
          <cell r="AE498">
            <v>2</v>
          </cell>
          <cell r="AF498">
            <v>100</v>
          </cell>
        </row>
        <row r="499">
          <cell r="A499" t="str">
            <v>G008</v>
          </cell>
          <cell r="B499" t="str">
            <v>Leche de vaca, entera, en polvo</v>
          </cell>
          <cell r="D499">
            <v>2.6</v>
          </cell>
          <cell r="E499">
            <v>499</v>
          </cell>
          <cell r="F499">
            <v>2086</v>
          </cell>
          <cell r="G499">
            <v>26.3</v>
          </cell>
          <cell r="H499">
            <v>26.6</v>
          </cell>
          <cell r="I499">
            <v>38.4</v>
          </cell>
          <cell r="K499">
            <v>0</v>
          </cell>
          <cell r="L499">
            <v>6</v>
          </cell>
          <cell r="M499">
            <v>940</v>
          </cell>
          <cell r="N499">
            <v>0.5</v>
          </cell>
          <cell r="O499">
            <v>369</v>
          </cell>
          <cell r="P499">
            <v>776</v>
          </cell>
          <cell r="Q499">
            <v>120</v>
          </cell>
          <cell r="R499">
            <v>3.3</v>
          </cell>
          <cell r="S499">
            <v>85</v>
          </cell>
          <cell r="T499">
            <v>1318</v>
          </cell>
          <cell r="U499">
            <v>0.26</v>
          </cell>
          <cell r="V499">
            <v>1.42</v>
          </cell>
          <cell r="W499">
            <v>0.6</v>
          </cell>
          <cell r="X499">
            <v>37</v>
          </cell>
          <cell r="Y499">
            <v>3.25</v>
          </cell>
          <cell r="Z499">
            <v>9</v>
          </cell>
          <cell r="AA499">
            <v>288</v>
          </cell>
          <cell r="AB499">
            <v>16.7</v>
          </cell>
          <cell r="AC499">
            <v>7.8</v>
          </cell>
          <cell r="AD499">
            <v>0.7</v>
          </cell>
          <cell r="AE499">
            <v>97</v>
          </cell>
          <cell r="AF499">
            <v>100</v>
          </cell>
        </row>
        <row r="500">
          <cell r="A500" t="str">
            <v>G009</v>
          </cell>
          <cell r="B500" t="str">
            <v>Leche de vaca, entera, evaporada</v>
          </cell>
          <cell r="D500">
            <v>73.7</v>
          </cell>
          <cell r="E500">
            <v>139</v>
          </cell>
          <cell r="F500">
            <v>580</v>
          </cell>
          <cell r="G500">
            <v>7.1</v>
          </cell>
          <cell r="H500">
            <v>7.9</v>
          </cell>
          <cell r="I500">
            <v>9.8000000000000007</v>
          </cell>
          <cell r="K500">
            <v>0</v>
          </cell>
          <cell r="L500">
            <v>1.5</v>
          </cell>
          <cell r="M500">
            <v>240</v>
          </cell>
          <cell r="N500">
            <v>0.2</v>
          </cell>
          <cell r="O500">
            <v>106</v>
          </cell>
          <cell r="P500">
            <v>203</v>
          </cell>
          <cell r="Q500">
            <v>11</v>
          </cell>
          <cell r="R500">
            <v>0.8</v>
          </cell>
          <cell r="S500">
            <v>24</v>
          </cell>
          <cell r="T500">
            <v>303</v>
          </cell>
          <cell r="U500">
            <v>0.05</v>
          </cell>
          <cell r="V500">
            <v>0.36</v>
          </cell>
          <cell r="W500">
            <v>0.2</v>
          </cell>
          <cell r="X500">
            <v>8</v>
          </cell>
          <cell r="Y500">
            <v>0.16</v>
          </cell>
          <cell r="Z500">
            <v>1</v>
          </cell>
          <cell r="AA500">
            <v>84</v>
          </cell>
          <cell r="AB500">
            <v>5</v>
          </cell>
          <cell r="AC500">
            <v>2.5</v>
          </cell>
          <cell r="AD500">
            <v>0.3</v>
          </cell>
          <cell r="AE500">
            <v>29</v>
          </cell>
          <cell r="AF500">
            <v>100</v>
          </cell>
        </row>
        <row r="501">
          <cell r="A501" t="str">
            <v>G010</v>
          </cell>
          <cell r="B501" t="str">
            <v>Leche de vaca, entera, líquida, cruda</v>
          </cell>
          <cell r="D501">
            <v>87.7</v>
          </cell>
          <cell r="E501">
            <v>65</v>
          </cell>
          <cell r="F501">
            <v>271</v>
          </cell>
          <cell r="G501">
            <v>3.3</v>
          </cell>
          <cell r="H501">
            <v>3.7</v>
          </cell>
          <cell r="I501">
            <v>4.5999999999999996</v>
          </cell>
          <cell r="K501">
            <v>0</v>
          </cell>
          <cell r="L501">
            <v>0.7</v>
          </cell>
          <cell r="M501">
            <v>120</v>
          </cell>
          <cell r="N501">
            <v>0.2</v>
          </cell>
          <cell r="O501">
            <v>49</v>
          </cell>
          <cell r="P501">
            <v>95</v>
          </cell>
          <cell r="Q501">
            <v>9</v>
          </cell>
          <cell r="R501">
            <v>0.4</v>
          </cell>
          <cell r="S501">
            <v>12</v>
          </cell>
          <cell r="T501">
            <v>153</v>
          </cell>
          <cell r="U501">
            <v>0.04</v>
          </cell>
          <cell r="V501">
            <v>0.18</v>
          </cell>
          <cell r="W501">
            <v>0.1</v>
          </cell>
          <cell r="X501">
            <v>5</v>
          </cell>
          <cell r="Y501">
            <v>0.36</v>
          </cell>
          <cell r="Z501">
            <v>2</v>
          </cell>
          <cell r="AA501">
            <v>43</v>
          </cell>
          <cell r="AB501">
            <v>2.2999999999999998</v>
          </cell>
          <cell r="AC501">
            <v>1.1000000000000001</v>
          </cell>
          <cell r="AD501">
            <v>0.1</v>
          </cell>
          <cell r="AE501">
            <v>14</v>
          </cell>
          <cell r="AF501">
            <v>100</v>
          </cell>
        </row>
        <row r="502">
          <cell r="A502" t="str">
            <v>G011</v>
          </cell>
          <cell r="B502" t="str">
            <v>Leche de vaca, entera, líquida, hervida</v>
          </cell>
          <cell r="D502">
            <v>88</v>
          </cell>
          <cell r="E502">
            <v>62</v>
          </cell>
          <cell r="F502">
            <v>258</v>
          </cell>
          <cell r="G502">
            <v>3.1</v>
          </cell>
          <cell r="H502">
            <v>3.3</v>
          </cell>
          <cell r="I502">
            <v>4.8</v>
          </cell>
          <cell r="K502">
            <v>0</v>
          </cell>
          <cell r="L502">
            <v>0.7</v>
          </cell>
          <cell r="M502">
            <v>120</v>
          </cell>
          <cell r="N502">
            <v>0</v>
          </cell>
          <cell r="O502">
            <v>42</v>
          </cell>
          <cell r="P502">
            <v>95</v>
          </cell>
          <cell r="Q502">
            <v>31</v>
          </cell>
          <cell r="R502">
            <v>0.4</v>
          </cell>
          <cell r="S502">
            <v>10</v>
          </cell>
          <cell r="T502">
            <v>135</v>
          </cell>
          <cell r="U502">
            <v>0.04</v>
          </cell>
          <cell r="V502">
            <v>0.16</v>
          </cell>
          <cell r="W502">
            <v>0.1</v>
          </cell>
          <cell r="X502">
            <v>5</v>
          </cell>
          <cell r="Y502">
            <v>0.45</v>
          </cell>
          <cell r="Z502">
            <v>0</v>
          </cell>
          <cell r="AA502">
            <v>29</v>
          </cell>
          <cell r="AB502">
            <v>1.9</v>
          </cell>
          <cell r="AC502">
            <v>0.8</v>
          </cell>
          <cell r="AD502">
            <v>0.2</v>
          </cell>
          <cell r="AE502">
            <v>10</v>
          </cell>
          <cell r="AF502">
            <v>100</v>
          </cell>
        </row>
        <row r="503">
          <cell r="A503" t="str">
            <v>G012</v>
          </cell>
          <cell r="B503" t="str">
            <v>Leche de vaca, entera, líquida, pasteurizada</v>
          </cell>
          <cell r="D503">
            <v>89.5</v>
          </cell>
          <cell r="E503">
            <v>55</v>
          </cell>
          <cell r="F503">
            <v>231</v>
          </cell>
          <cell r="G503">
            <v>3.2</v>
          </cell>
          <cell r="H503">
            <v>3.2</v>
          </cell>
          <cell r="I503">
            <v>3.4</v>
          </cell>
          <cell r="K503">
            <v>0</v>
          </cell>
          <cell r="L503">
            <v>0.7</v>
          </cell>
          <cell r="M503">
            <v>120</v>
          </cell>
          <cell r="N503">
            <v>0</v>
          </cell>
          <cell r="O503">
            <v>42</v>
          </cell>
          <cell r="P503">
            <v>95</v>
          </cell>
          <cell r="Q503">
            <v>31</v>
          </cell>
          <cell r="R503">
            <v>0.4</v>
          </cell>
          <cell r="S503">
            <v>10</v>
          </cell>
          <cell r="T503">
            <v>134</v>
          </cell>
          <cell r="U503">
            <v>0.04</v>
          </cell>
          <cell r="V503">
            <v>0.18</v>
          </cell>
          <cell r="W503">
            <v>0.1</v>
          </cell>
          <cell r="X503">
            <v>5</v>
          </cell>
          <cell r="Y503">
            <v>0.45</v>
          </cell>
          <cell r="Z503">
            <v>0</v>
          </cell>
          <cell r="AA503">
            <v>39</v>
          </cell>
          <cell r="AB503">
            <v>1.9</v>
          </cell>
          <cell r="AC503">
            <v>0.8</v>
          </cell>
          <cell r="AD503">
            <v>0.2</v>
          </cell>
          <cell r="AE503">
            <v>10</v>
          </cell>
          <cell r="AF503">
            <v>100</v>
          </cell>
        </row>
        <row r="504">
          <cell r="A504" t="str">
            <v>G013</v>
          </cell>
          <cell r="B504" t="str">
            <v>Leche humana, madura, líquida</v>
          </cell>
          <cell r="D504">
            <v>87.4</v>
          </cell>
          <cell r="E504">
            <v>71</v>
          </cell>
          <cell r="F504">
            <v>294</v>
          </cell>
          <cell r="G504">
            <v>1.1000000000000001</v>
          </cell>
          <cell r="H504">
            <v>4.3</v>
          </cell>
          <cell r="I504">
            <v>7</v>
          </cell>
          <cell r="K504">
            <v>0</v>
          </cell>
          <cell r="L504">
            <v>0.3</v>
          </cell>
          <cell r="M504">
            <v>32</v>
          </cell>
          <cell r="N504">
            <v>0</v>
          </cell>
          <cell r="O504">
            <v>16</v>
          </cell>
          <cell r="P504">
            <v>14</v>
          </cell>
          <cell r="Q504">
            <v>7</v>
          </cell>
          <cell r="R504">
            <v>0.2</v>
          </cell>
          <cell r="S504">
            <v>3</v>
          </cell>
          <cell r="T504">
            <v>50</v>
          </cell>
          <cell r="U504">
            <v>0.01</v>
          </cell>
          <cell r="V504">
            <v>0.04</v>
          </cell>
          <cell r="W504">
            <v>0.2</v>
          </cell>
          <cell r="X504">
            <v>5</v>
          </cell>
          <cell r="Y504">
            <v>0.05</v>
          </cell>
          <cell r="Z504">
            <v>5</v>
          </cell>
          <cell r="AA504">
            <v>64</v>
          </cell>
          <cell r="AB504">
            <v>2</v>
          </cell>
          <cell r="AC504">
            <v>1.6</v>
          </cell>
          <cell r="AD504">
            <v>0.5</v>
          </cell>
          <cell r="AE504">
            <v>15</v>
          </cell>
          <cell r="AF504">
            <v>100</v>
          </cell>
        </row>
        <row r="505">
          <cell r="A505" t="str">
            <v>G014</v>
          </cell>
          <cell r="B505" t="str">
            <v>Queso crema, amarillo</v>
          </cell>
          <cell r="D505">
            <v>52.1</v>
          </cell>
          <cell r="E505">
            <v>293</v>
          </cell>
          <cell r="F505">
            <v>1214</v>
          </cell>
          <cell r="G505">
            <v>16.399999999999999</v>
          </cell>
          <cell r="H505">
            <v>25.1</v>
          </cell>
          <cell r="I505">
            <v>0.4</v>
          </cell>
          <cell r="K505">
            <v>0</v>
          </cell>
          <cell r="L505">
            <v>0.6</v>
          </cell>
          <cell r="M505">
            <v>394</v>
          </cell>
          <cell r="N505">
            <v>0.2</v>
          </cell>
          <cell r="O505">
            <v>1172</v>
          </cell>
          <cell r="P505">
            <v>790</v>
          </cell>
          <cell r="Q505">
            <v>38.5</v>
          </cell>
          <cell r="R505">
            <v>1.6</v>
          </cell>
          <cell r="S505">
            <v>29</v>
          </cell>
          <cell r="T505">
            <v>234</v>
          </cell>
          <cell r="U505">
            <v>0.02</v>
          </cell>
          <cell r="V505">
            <v>0.38</v>
          </cell>
          <cell r="W505">
            <v>0.1</v>
          </cell>
          <cell r="X505">
            <v>13</v>
          </cell>
          <cell r="Y505">
            <v>0.39</v>
          </cell>
          <cell r="Z505">
            <v>0</v>
          </cell>
          <cell r="AA505">
            <v>247</v>
          </cell>
          <cell r="AB505">
            <v>16.399999999999999</v>
          </cell>
          <cell r="AC505">
            <v>7.6</v>
          </cell>
          <cell r="AD505">
            <v>0.8</v>
          </cell>
          <cell r="AE505">
            <v>55</v>
          </cell>
          <cell r="AF505">
            <v>100</v>
          </cell>
        </row>
        <row r="506">
          <cell r="A506" t="str">
            <v>G015</v>
          </cell>
          <cell r="B506" t="str">
            <v>Queso fresco, blando, magro, tipo suero costeño</v>
          </cell>
          <cell r="D506">
            <v>78.900000000000006</v>
          </cell>
          <cell r="E506">
            <v>83</v>
          </cell>
          <cell r="F506">
            <v>351</v>
          </cell>
          <cell r="G506">
            <v>11</v>
          </cell>
          <cell r="H506">
            <v>1.5</v>
          </cell>
          <cell r="I506">
            <v>6.4</v>
          </cell>
          <cell r="K506">
            <v>0</v>
          </cell>
          <cell r="L506">
            <v>2.2000000000000002</v>
          </cell>
          <cell r="AF506">
            <v>100</v>
          </cell>
        </row>
        <row r="507">
          <cell r="A507" t="str">
            <v>G016</v>
          </cell>
          <cell r="B507" t="str">
            <v>Queso fresco, semiblando, semimagro, tipo cuajada</v>
          </cell>
          <cell r="D507">
            <v>62.1</v>
          </cell>
          <cell r="E507">
            <v>207</v>
          </cell>
          <cell r="F507">
            <v>862</v>
          </cell>
          <cell r="G507">
            <v>15.2</v>
          </cell>
          <cell r="H507">
            <v>15.4</v>
          </cell>
          <cell r="I507">
            <v>2</v>
          </cell>
          <cell r="K507">
            <v>0</v>
          </cell>
          <cell r="L507">
            <v>5.3</v>
          </cell>
          <cell r="M507">
            <v>490</v>
          </cell>
          <cell r="N507">
            <v>1.5</v>
          </cell>
          <cell r="O507">
            <v>64</v>
          </cell>
          <cell r="P507">
            <v>270</v>
          </cell>
          <cell r="Q507">
            <v>9</v>
          </cell>
          <cell r="R507">
            <v>0.5</v>
          </cell>
          <cell r="S507">
            <v>16</v>
          </cell>
          <cell r="T507">
            <v>218</v>
          </cell>
          <cell r="U507">
            <v>0.02</v>
          </cell>
          <cell r="V507">
            <v>0.46</v>
          </cell>
          <cell r="W507">
            <v>0.8</v>
          </cell>
          <cell r="X507">
            <v>5</v>
          </cell>
          <cell r="Y507">
            <v>0.3</v>
          </cell>
          <cell r="Z507">
            <v>0</v>
          </cell>
          <cell r="AA507">
            <v>192</v>
          </cell>
          <cell r="AF507">
            <v>100</v>
          </cell>
        </row>
        <row r="508">
          <cell r="A508" t="str">
            <v>G017</v>
          </cell>
          <cell r="B508" t="str">
            <v>Queso fresco, semiduro, semigraso, tipo campesino</v>
          </cell>
          <cell r="D508">
            <v>54</v>
          </cell>
          <cell r="E508">
            <v>301</v>
          </cell>
          <cell r="F508">
            <v>1246</v>
          </cell>
          <cell r="G508">
            <v>17.5</v>
          </cell>
          <cell r="H508">
            <v>25.5</v>
          </cell>
          <cell r="I508">
            <v>0.3</v>
          </cell>
          <cell r="K508">
            <v>0</v>
          </cell>
          <cell r="L508">
            <v>2.7</v>
          </cell>
          <cell r="M508">
            <v>586</v>
          </cell>
          <cell r="N508">
            <v>0.4</v>
          </cell>
          <cell r="O508">
            <v>935</v>
          </cell>
          <cell r="P508">
            <v>335</v>
          </cell>
          <cell r="Q508">
            <v>38.5</v>
          </cell>
          <cell r="R508">
            <v>2.9</v>
          </cell>
          <cell r="S508">
            <v>21</v>
          </cell>
          <cell r="T508">
            <v>98</v>
          </cell>
          <cell r="U508">
            <v>0.03</v>
          </cell>
          <cell r="V508">
            <v>0.32</v>
          </cell>
          <cell r="W508">
            <v>0.2</v>
          </cell>
          <cell r="X508">
            <v>5</v>
          </cell>
          <cell r="Y508">
            <v>0.3</v>
          </cell>
          <cell r="Z508">
            <v>0</v>
          </cell>
          <cell r="AA508">
            <v>420</v>
          </cell>
          <cell r="AB508">
            <v>14.2</v>
          </cell>
          <cell r="AC508">
            <v>10.1</v>
          </cell>
          <cell r="AD508">
            <v>1.1000000000000001</v>
          </cell>
          <cell r="AE508">
            <v>94</v>
          </cell>
          <cell r="AF508">
            <v>100</v>
          </cell>
        </row>
        <row r="509">
          <cell r="A509" t="str">
            <v>G018</v>
          </cell>
          <cell r="B509" t="str">
            <v>Queso fresco, semiduro, semigraso, tipo costeño</v>
          </cell>
          <cell r="D509">
            <v>52</v>
          </cell>
          <cell r="E509">
            <v>303</v>
          </cell>
          <cell r="F509">
            <v>1256</v>
          </cell>
          <cell r="G509">
            <v>17.5</v>
          </cell>
          <cell r="H509">
            <v>25.5</v>
          </cell>
          <cell r="I509">
            <v>0.9</v>
          </cell>
          <cell r="K509">
            <v>0</v>
          </cell>
          <cell r="L509">
            <v>4.0999999999999996</v>
          </cell>
          <cell r="M509">
            <v>783</v>
          </cell>
          <cell r="N509">
            <v>1.3</v>
          </cell>
          <cell r="O509">
            <v>935</v>
          </cell>
          <cell r="P509">
            <v>375</v>
          </cell>
          <cell r="Q509">
            <v>38.5</v>
          </cell>
          <cell r="R509">
            <v>0.5</v>
          </cell>
          <cell r="S509">
            <v>30</v>
          </cell>
          <cell r="T509">
            <v>150</v>
          </cell>
          <cell r="U509">
            <v>0.03</v>
          </cell>
          <cell r="V509">
            <v>0.37</v>
          </cell>
          <cell r="W509">
            <v>0.2</v>
          </cell>
          <cell r="X509">
            <v>5</v>
          </cell>
          <cell r="Y509">
            <v>0.3</v>
          </cell>
          <cell r="Z509">
            <v>0</v>
          </cell>
          <cell r="AA509">
            <v>420</v>
          </cell>
          <cell r="AB509">
            <v>14.2</v>
          </cell>
          <cell r="AC509">
            <v>10.1</v>
          </cell>
          <cell r="AD509">
            <v>1.1000000000000001</v>
          </cell>
          <cell r="AE509">
            <v>94</v>
          </cell>
          <cell r="AF509">
            <v>100</v>
          </cell>
        </row>
        <row r="510">
          <cell r="A510" t="str">
            <v>G019</v>
          </cell>
          <cell r="B510" t="str">
            <v>Queso fresco, semiduro, semigraso, tipo mozzarella</v>
          </cell>
          <cell r="D510">
            <v>50</v>
          </cell>
          <cell r="E510">
            <v>296</v>
          </cell>
          <cell r="F510">
            <v>1233</v>
          </cell>
          <cell r="G510">
            <v>22.9</v>
          </cell>
          <cell r="H510">
            <v>21.4</v>
          </cell>
          <cell r="I510">
            <v>3.1</v>
          </cell>
          <cell r="K510">
            <v>0</v>
          </cell>
          <cell r="L510">
            <v>2.6</v>
          </cell>
          <cell r="M510">
            <v>517</v>
          </cell>
          <cell r="N510">
            <v>0.2</v>
          </cell>
          <cell r="O510">
            <v>373</v>
          </cell>
          <cell r="P510">
            <v>350</v>
          </cell>
          <cell r="Q510">
            <v>18</v>
          </cell>
          <cell r="R510">
            <v>2.9</v>
          </cell>
          <cell r="S510">
            <v>20</v>
          </cell>
          <cell r="T510">
            <v>74</v>
          </cell>
          <cell r="U510">
            <v>0.03</v>
          </cell>
          <cell r="V510">
            <v>0.28000000000000003</v>
          </cell>
          <cell r="W510">
            <v>0.1</v>
          </cell>
          <cell r="X510">
            <v>7</v>
          </cell>
          <cell r="Y510">
            <v>2.2799999999999998</v>
          </cell>
          <cell r="Z510">
            <v>0</v>
          </cell>
          <cell r="AA510">
            <v>241</v>
          </cell>
          <cell r="AB510">
            <v>12.9</v>
          </cell>
          <cell r="AC510">
            <v>6.3</v>
          </cell>
          <cell r="AD510">
            <v>0.7</v>
          </cell>
          <cell r="AE510">
            <v>79</v>
          </cell>
          <cell r="AF510">
            <v>100</v>
          </cell>
        </row>
        <row r="511">
          <cell r="A511" t="str">
            <v>G020</v>
          </cell>
          <cell r="B511" t="str">
            <v>Queso fresco, semiduro, semimagro, de pasta hilada</v>
          </cell>
          <cell r="D511">
            <v>53.8</v>
          </cell>
          <cell r="E511">
            <v>249</v>
          </cell>
          <cell r="F511">
            <v>1040</v>
          </cell>
          <cell r="G511">
            <v>24.3</v>
          </cell>
          <cell r="H511">
            <v>15.9</v>
          </cell>
          <cell r="I511">
            <v>2.2999999999999998</v>
          </cell>
          <cell r="K511">
            <v>0</v>
          </cell>
          <cell r="L511">
            <v>3.8</v>
          </cell>
          <cell r="M511">
            <v>782</v>
          </cell>
          <cell r="N511">
            <v>0.2</v>
          </cell>
          <cell r="O511">
            <v>619</v>
          </cell>
          <cell r="P511">
            <v>463</v>
          </cell>
          <cell r="R511">
            <v>2.8</v>
          </cell>
          <cell r="S511">
            <v>23</v>
          </cell>
          <cell r="T511">
            <v>84</v>
          </cell>
          <cell r="U511">
            <v>0.02</v>
          </cell>
          <cell r="V511">
            <v>0.3</v>
          </cell>
          <cell r="W511">
            <v>0.1</v>
          </cell>
          <cell r="X511">
            <v>9</v>
          </cell>
          <cell r="Y511">
            <v>0.82</v>
          </cell>
          <cell r="Z511">
            <v>0</v>
          </cell>
          <cell r="AA511">
            <v>165</v>
          </cell>
          <cell r="AB511">
            <v>10.1</v>
          </cell>
          <cell r="AC511">
            <v>4.5</v>
          </cell>
          <cell r="AD511">
            <v>0.5</v>
          </cell>
          <cell r="AE511">
            <v>64</v>
          </cell>
          <cell r="AF511">
            <v>100</v>
          </cell>
        </row>
        <row r="512">
          <cell r="A512" t="str">
            <v>G021</v>
          </cell>
          <cell r="B512" t="str">
            <v>Queso fresco, semiduro, semimagro, tipo doble crema</v>
          </cell>
          <cell r="D512">
            <v>54.4</v>
          </cell>
          <cell r="E512">
            <v>286</v>
          </cell>
          <cell r="F512">
            <v>1190</v>
          </cell>
          <cell r="G512">
            <v>23.4</v>
          </cell>
          <cell r="H512">
            <v>18.7</v>
          </cell>
          <cell r="I512">
            <v>5.9</v>
          </cell>
          <cell r="K512">
            <v>0</v>
          </cell>
          <cell r="L512">
            <v>2.8</v>
          </cell>
          <cell r="M512">
            <v>405</v>
          </cell>
          <cell r="N512">
            <v>0.5</v>
          </cell>
          <cell r="O512">
            <v>475</v>
          </cell>
          <cell r="P512">
            <v>350</v>
          </cell>
          <cell r="R512">
            <v>2.9</v>
          </cell>
          <cell r="S512">
            <v>19</v>
          </cell>
          <cell r="T512">
            <v>84</v>
          </cell>
          <cell r="U512">
            <v>0.1</v>
          </cell>
          <cell r="V512">
            <v>0.25</v>
          </cell>
          <cell r="W512">
            <v>0.2</v>
          </cell>
          <cell r="AA512">
            <v>96</v>
          </cell>
          <cell r="AF512">
            <v>100</v>
          </cell>
        </row>
        <row r="513">
          <cell r="A513" t="str">
            <v>G022</v>
          </cell>
          <cell r="B513" t="str">
            <v>Queso madurado, blando, magro, tipo cottage, con crema</v>
          </cell>
          <cell r="D513">
            <v>79</v>
          </cell>
          <cell r="E513">
            <v>101</v>
          </cell>
          <cell r="F513">
            <v>423</v>
          </cell>
          <cell r="G513">
            <v>12.5</v>
          </cell>
          <cell r="H513">
            <v>4.5</v>
          </cell>
          <cell r="I513">
            <v>2.6</v>
          </cell>
          <cell r="K513">
            <v>0</v>
          </cell>
          <cell r="L513">
            <v>1.4</v>
          </cell>
          <cell r="M513">
            <v>60</v>
          </cell>
          <cell r="N513">
            <v>0.1</v>
          </cell>
          <cell r="O513">
            <v>405</v>
          </cell>
          <cell r="P513">
            <v>132</v>
          </cell>
          <cell r="Q513">
            <v>2</v>
          </cell>
          <cell r="R513">
            <v>0.4</v>
          </cell>
          <cell r="S513">
            <v>6</v>
          </cell>
          <cell r="T513">
            <v>96</v>
          </cell>
          <cell r="U513">
            <v>0.02</v>
          </cell>
          <cell r="V513">
            <v>0.16</v>
          </cell>
          <cell r="W513">
            <v>0.1</v>
          </cell>
          <cell r="X513">
            <v>12</v>
          </cell>
          <cell r="Y513">
            <v>0.57999999999999996</v>
          </cell>
          <cell r="Z513">
            <v>0</v>
          </cell>
          <cell r="AA513">
            <v>48</v>
          </cell>
          <cell r="AB513">
            <v>2.7</v>
          </cell>
          <cell r="AC513">
            <v>1.3</v>
          </cell>
          <cell r="AD513">
            <v>0.1</v>
          </cell>
          <cell r="AE513">
            <v>15</v>
          </cell>
          <cell r="AF513">
            <v>100</v>
          </cell>
        </row>
        <row r="514">
          <cell r="A514" t="str">
            <v>G023</v>
          </cell>
          <cell r="B514" t="str">
            <v>Queso madurado, blando, magro, tipo cottage, sin crema</v>
          </cell>
          <cell r="D514">
            <v>82.3</v>
          </cell>
          <cell r="E514">
            <v>75</v>
          </cell>
          <cell r="F514">
            <v>315</v>
          </cell>
          <cell r="G514">
            <v>13.7</v>
          </cell>
          <cell r="H514">
            <v>1.9</v>
          </cell>
          <cell r="I514">
            <v>0.7</v>
          </cell>
          <cell r="K514">
            <v>0</v>
          </cell>
          <cell r="L514">
            <v>1.4</v>
          </cell>
          <cell r="M514">
            <v>69</v>
          </cell>
          <cell r="N514">
            <v>0.2</v>
          </cell>
          <cell r="O514">
            <v>406</v>
          </cell>
          <cell r="P514">
            <v>151</v>
          </cell>
          <cell r="Q514">
            <v>24</v>
          </cell>
          <cell r="R514">
            <v>0.4</v>
          </cell>
          <cell r="S514">
            <v>5</v>
          </cell>
          <cell r="T514">
            <v>72</v>
          </cell>
          <cell r="U514">
            <v>0.02</v>
          </cell>
          <cell r="V514">
            <v>0.16</v>
          </cell>
          <cell r="W514">
            <v>0.1</v>
          </cell>
          <cell r="X514">
            <v>13</v>
          </cell>
          <cell r="Y514">
            <v>0.62</v>
          </cell>
          <cell r="Z514">
            <v>0</v>
          </cell>
          <cell r="AA514">
            <v>20</v>
          </cell>
          <cell r="AB514">
            <v>0.6</v>
          </cell>
          <cell r="AC514">
            <v>0.3</v>
          </cell>
          <cell r="AD514">
            <v>0</v>
          </cell>
          <cell r="AE514">
            <v>4</v>
          </cell>
          <cell r="AF514">
            <v>100</v>
          </cell>
        </row>
        <row r="515">
          <cell r="A515" t="str">
            <v>G024</v>
          </cell>
          <cell r="B515" t="str">
            <v>Queso madurado, duro, semigraso, tipo parmesano</v>
          </cell>
          <cell r="D515">
            <v>29.2</v>
          </cell>
          <cell r="E515">
            <v>389</v>
          </cell>
          <cell r="F515">
            <v>1621</v>
          </cell>
          <cell r="G515">
            <v>35.799999999999997</v>
          </cell>
          <cell r="H515">
            <v>26</v>
          </cell>
          <cell r="I515">
            <v>3.1</v>
          </cell>
          <cell r="K515">
            <v>0</v>
          </cell>
          <cell r="L515">
            <v>6</v>
          </cell>
          <cell r="M515">
            <v>1184</v>
          </cell>
          <cell r="N515">
            <v>0.8</v>
          </cell>
          <cell r="O515">
            <v>1602</v>
          </cell>
          <cell r="P515">
            <v>694</v>
          </cell>
          <cell r="Q515">
            <v>2</v>
          </cell>
          <cell r="R515">
            <v>2.8</v>
          </cell>
          <cell r="S515">
            <v>44</v>
          </cell>
          <cell r="T515">
            <v>92</v>
          </cell>
          <cell r="U515">
            <v>0.04</v>
          </cell>
          <cell r="V515">
            <v>0.33</v>
          </cell>
          <cell r="W515">
            <v>0.3</v>
          </cell>
          <cell r="X515">
            <v>7</v>
          </cell>
          <cell r="Y515">
            <v>1.2</v>
          </cell>
          <cell r="Z515">
            <v>0</v>
          </cell>
          <cell r="AA515">
            <v>181</v>
          </cell>
          <cell r="AB515">
            <v>16.399999999999999</v>
          </cell>
          <cell r="AC515">
            <v>6.8</v>
          </cell>
          <cell r="AD515">
            <v>0.3</v>
          </cell>
          <cell r="AE515">
            <v>68</v>
          </cell>
          <cell r="AF515">
            <v>100</v>
          </cell>
        </row>
        <row r="516">
          <cell r="A516" t="str">
            <v>G025</v>
          </cell>
          <cell r="B516" t="str">
            <v>Queso madurado, duro, semigraso, tipo roquefort</v>
          </cell>
          <cell r="D516">
            <v>39.700000000000003</v>
          </cell>
          <cell r="E516">
            <v>372</v>
          </cell>
          <cell r="F516">
            <v>1541</v>
          </cell>
          <cell r="G516">
            <v>22.2</v>
          </cell>
          <cell r="H516">
            <v>30.9</v>
          </cell>
          <cell r="I516">
            <v>1.2</v>
          </cell>
          <cell r="K516">
            <v>0</v>
          </cell>
          <cell r="L516">
            <v>6</v>
          </cell>
          <cell r="M516">
            <v>632</v>
          </cell>
          <cell r="N516">
            <v>0.6</v>
          </cell>
          <cell r="O516">
            <v>1694</v>
          </cell>
          <cell r="P516">
            <v>393</v>
          </cell>
          <cell r="Q516">
            <v>2</v>
          </cell>
          <cell r="R516">
            <v>2.1</v>
          </cell>
          <cell r="S516">
            <v>30</v>
          </cell>
          <cell r="T516">
            <v>91</v>
          </cell>
          <cell r="U516">
            <v>0.04</v>
          </cell>
          <cell r="V516">
            <v>0.46</v>
          </cell>
          <cell r="W516">
            <v>0.7</v>
          </cell>
          <cell r="X516">
            <v>49</v>
          </cell>
          <cell r="Y516">
            <v>0.63</v>
          </cell>
          <cell r="Z516">
            <v>0</v>
          </cell>
          <cell r="AA516">
            <v>297</v>
          </cell>
          <cell r="AB516">
            <v>19.600000000000001</v>
          </cell>
          <cell r="AC516">
            <v>8.5</v>
          </cell>
          <cell r="AD516">
            <v>1.4</v>
          </cell>
          <cell r="AE516">
            <v>90</v>
          </cell>
          <cell r="AF516">
            <v>100</v>
          </cell>
        </row>
        <row r="517">
          <cell r="A517" t="str">
            <v>G026</v>
          </cell>
          <cell r="B517" t="str">
            <v>Queso madurado, semiduro, semigraso, tipo camembert</v>
          </cell>
          <cell r="D517">
            <v>51.8</v>
          </cell>
          <cell r="E517">
            <v>300</v>
          </cell>
          <cell r="F517">
            <v>1243</v>
          </cell>
          <cell r="G517">
            <v>19.8</v>
          </cell>
          <cell r="H517">
            <v>24.3</v>
          </cell>
          <cell r="I517">
            <v>0.4</v>
          </cell>
          <cell r="K517">
            <v>0</v>
          </cell>
          <cell r="L517">
            <v>3.7</v>
          </cell>
          <cell r="M517">
            <v>388</v>
          </cell>
          <cell r="N517">
            <v>0.3</v>
          </cell>
          <cell r="O517">
            <v>842</v>
          </cell>
          <cell r="P517">
            <v>347</v>
          </cell>
          <cell r="Q517">
            <v>13.8</v>
          </cell>
          <cell r="R517">
            <v>2.4</v>
          </cell>
          <cell r="S517">
            <v>20</v>
          </cell>
          <cell r="T517">
            <v>187</v>
          </cell>
          <cell r="U517">
            <v>0.03</v>
          </cell>
          <cell r="V517">
            <v>0.49</v>
          </cell>
          <cell r="W517">
            <v>0.6</v>
          </cell>
          <cell r="X517">
            <v>62</v>
          </cell>
          <cell r="Y517">
            <v>1.31</v>
          </cell>
          <cell r="Z517">
            <v>0</v>
          </cell>
          <cell r="AA517">
            <v>252</v>
          </cell>
          <cell r="AB517">
            <v>15.3</v>
          </cell>
          <cell r="AC517">
            <v>5.9</v>
          </cell>
          <cell r="AD517">
            <v>0.5</v>
          </cell>
          <cell r="AE517">
            <v>72</v>
          </cell>
          <cell r="AF517">
            <v>100</v>
          </cell>
        </row>
        <row r="518">
          <cell r="A518" t="str">
            <v>G027</v>
          </cell>
          <cell r="B518" t="str">
            <v>Queso madurado, semiduro, semigraso, tipo holandés</v>
          </cell>
          <cell r="D518">
            <v>41.6</v>
          </cell>
          <cell r="E518">
            <v>348</v>
          </cell>
          <cell r="F518">
            <v>1445</v>
          </cell>
          <cell r="G518">
            <v>24.9</v>
          </cell>
          <cell r="H518">
            <v>26</v>
          </cell>
          <cell r="I518">
            <v>3.5</v>
          </cell>
          <cell r="K518">
            <v>0</v>
          </cell>
          <cell r="L518">
            <v>3.9</v>
          </cell>
          <cell r="M518">
            <v>829</v>
          </cell>
          <cell r="N518">
            <v>0.3</v>
          </cell>
          <cell r="O518">
            <v>802</v>
          </cell>
          <cell r="P518">
            <v>525</v>
          </cell>
          <cell r="Q518">
            <v>3.6</v>
          </cell>
          <cell r="R518">
            <v>3.9</v>
          </cell>
          <cell r="S518">
            <v>29</v>
          </cell>
          <cell r="T518">
            <v>119</v>
          </cell>
          <cell r="U518">
            <v>0.03</v>
          </cell>
          <cell r="V518">
            <v>0.3</v>
          </cell>
          <cell r="W518">
            <v>0.1</v>
          </cell>
          <cell r="X518">
            <v>21</v>
          </cell>
          <cell r="Y518">
            <v>1.6</v>
          </cell>
          <cell r="Z518">
            <v>0</v>
          </cell>
          <cell r="AA518">
            <v>283</v>
          </cell>
          <cell r="AB518">
            <v>18</v>
          </cell>
          <cell r="AC518">
            <v>7.7</v>
          </cell>
          <cell r="AD518">
            <v>0.7</v>
          </cell>
          <cell r="AE518">
            <v>109</v>
          </cell>
          <cell r="AF518">
            <v>100</v>
          </cell>
        </row>
        <row r="519">
          <cell r="A519" t="str">
            <v>G028</v>
          </cell>
          <cell r="B519" t="str">
            <v>yogurt, bebible, entero, con azúcar</v>
          </cell>
          <cell r="D519">
            <v>82.6</v>
          </cell>
          <cell r="E519">
            <v>81</v>
          </cell>
          <cell r="F519">
            <v>343</v>
          </cell>
          <cell r="G519">
            <v>2.9</v>
          </cell>
          <cell r="H519">
            <v>2.8</v>
          </cell>
          <cell r="I519">
            <v>11.2</v>
          </cell>
          <cell r="K519">
            <v>0</v>
          </cell>
          <cell r="L519">
            <v>0.5</v>
          </cell>
          <cell r="M519">
            <v>89</v>
          </cell>
          <cell r="N519">
            <v>0</v>
          </cell>
          <cell r="O519">
            <v>40</v>
          </cell>
          <cell r="P519">
            <v>93</v>
          </cell>
          <cell r="Q519">
            <v>4</v>
          </cell>
          <cell r="R519">
            <v>0.3</v>
          </cell>
          <cell r="S519">
            <v>8</v>
          </cell>
          <cell r="T519">
            <v>103</v>
          </cell>
          <cell r="U519">
            <v>0.03</v>
          </cell>
          <cell r="V519">
            <v>0.19</v>
          </cell>
          <cell r="W519">
            <v>0.1</v>
          </cell>
          <cell r="X519">
            <v>5</v>
          </cell>
          <cell r="Y519">
            <v>0.3</v>
          </cell>
          <cell r="Z519">
            <v>1</v>
          </cell>
          <cell r="AA519">
            <v>24</v>
          </cell>
          <cell r="AB519">
            <v>1.6</v>
          </cell>
          <cell r="AC519">
            <v>0.7</v>
          </cell>
          <cell r="AD519">
            <v>0.1</v>
          </cell>
          <cell r="AE519">
            <v>13</v>
          </cell>
          <cell r="AF519">
            <v>100</v>
          </cell>
        </row>
        <row r="520">
          <cell r="A520" t="str">
            <v>H001</v>
          </cell>
          <cell r="B520" t="str">
            <v>Agua de cebada perlada, sin azúcar</v>
          </cell>
          <cell r="D520">
            <v>96.8</v>
          </cell>
          <cell r="E520">
            <v>12</v>
          </cell>
          <cell r="F520">
            <v>51</v>
          </cell>
          <cell r="G520">
            <v>0.1</v>
          </cell>
          <cell r="H520">
            <v>0</v>
          </cell>
          <cell r="I520">
            <v>2.9</v>
          </cell>
          <cell r="L520">
            <v>0.2</v>
          </cell>
          <cell r="M520">
            <v>1</v>
          </cell>
          <cell r="N520">
            <v>0</v>
          </cell>
          <cell r="O520">
            <v>3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5</v>
          </cell>
          <cell r="U520">
            <v>0</v>
          </cell>
          <cell r="V520">
            <v>0.01</v>
          </cell>
          <cell r="W520">
            <v>0</v>
          </cell>
          <cell r="X520">
            <v>1</v>
          </cell>
          <cell r="Y520">
            <v>0</v>
          </cell>
          <cell r="Z520">
            <v>0</v>
          </cell>
          <cell r="AF520">
            <v>100</v>
          </cell>
        </row>
        <row r="521">
          <cell r="A521" t="str">
            <v>H002</v>
          </cell>
          <cell r="B521" t="str">
            <v>Agua de coco, sin azúcar</v>
          </cell>
          <cell r="D521">
            <v>96</v>
          </cell>
          <cell r="E521">
            <v>14</v>
          </cell>
          <cell r="F521">
            <v>60</v>
          </cell>
          <cell r="G521">
            <v>0.3</v>
          </cell>
          <cell r="H521">
            <v>0</v>
          </cell>
          <cell r="I521">
            <v>3.2</v>
          </cell>
          <cell r="J521">
            <v>3.2</v>
          </cell>
          <cell r="K521">
            <v>0</v>
          </cell>
          <cell r="L521">
            <v>0.5</v>
          </cell>
          <cell r="M521">
            <v>12</v>
          </cell>
          <cell r="N521">
            <v>0</v>
          </cell>
          <cell r="O521">
            <v>26</v>
          </cell>
          <cell r="P521">
            <v>5</v>
          </cell>
          <cell r="R521">
            <v>0</v>
          </cell>
          <cell r="S521">
            <v>6</v>
          </cell>
          <cell r="T521">
            <v>164</v>
          </cell>
          <cell r="U521">
            <v>0.02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2</v>
          </cell>
          <cell r="AA521">
            <v>0</v>
          </cell>
          <cell r="AF521">
            <v>100</v>
          </cell>
        </row>
        <row r="522">
          <cell r="A522" t="str">
            <v>H003</v>
          </cell>
          <cell r="B522" t="str">
            <v>Bebida de avena en hojuelas, en agua, sin azúcar</v>
          </cell>
          <cell r="D522">
            <v>86.5</v>
          </cell>
          <cell r="E522">
            <v>59</v>
          </cell>
          <cell r="F522">
            <v>249</v>
          </cell>
          <cell r="G522">
            <v>1.9</v>
          </cell>
          <cell r="H522">
            <v>1</v>
          </cell>
          <cell r="I522">
            <v>9.8000000000000007</v>
          </cell>
          <cell r="J522">
            <v>8.1999999999999993</v>
          </cell>
          <cell r="K522">
            <v>1.6</v>
          </cell>
          <cell r="L522">
            <v>0.8</v>
          </cell>
          <cell r="M522">
            <v>9</v>
          </cell>
          <cell r="N522">
            <v>0.6</v>
          </cell>
          <cell r="O522">
            <v>45</v>
          </cell>
          <cell r="P522">
            <v>57</v>
          </cell>
          <cell r="R522">
            <v>0.5</v>
          </cell>
          <cell r="S522">
            <v>23</v>
          </cell>
          <cell r="T522">
            <v>53</v>
          </cell>
          <cell r="U522">
            <v>0.08</v>
          </cell>
          <cell r="V522">
            <v>0.02</v>
          </cell>
          <cell r="W522">
            <v>0.1</v>
          </cell>
          <cell r="Y522">
            <v>0</v>
          </cell>
          <cell r="Z522">
            <v>0</v>
          </cell>
          <cell r="AF522">
            <v>100</v>
          </cell>
        </row>
        <row r="523">
          <cell r="A523" t="str">
            <v>H004</v>
          </cell>
          <cell r="B523" t="str">
            <v>Bebida de harina de avena, en agua, sin azúcar</v>
          </cell>
          <cell r="D523">
            <v>84.8</v>
          </cell>
          <cell r="E523">
            <v>69</v>
          </cell>
          <cell r="F523">
            <v>289</v>
          </cell>
          <cell r="G523">
            <v>2.9</v>
          </cell>
          <cell r="H523">
            <v>1.4</v>
          </cell>
          <cell r="I523">
            <v>10.3</v>
          </cell>
          <cell r="J523">
            <v>8.5</v>
          </cell>
          <cell r="K523">
            <v>1.8</v>
          </cell>
          <cell r="L523">
            <v>0.7</v>
          </cell>
          <cell r="M523">
            <v>56</v>
          </cell>
          <cell r="N523">
            <v>0.5</v>
          </cell>
          <cell r="O523">
            <v>57</v>
          </cell>
          <cell r="P523">
            <v>93</v>
          </cell>
          <cell r="R523">
            <v>0.5</v>
          </cell>
          <cell r="S523">
            <v>26</v>
          </cell>
          <cell r="T523">
            <v>63</v>
          </cell>
          <cell r="U523">
            <v>0.16</v>
          </cell>
          <cell r="V523">
            <v>0.28000000000000003</v>
          </cell>
          <cell r="W523">
            <v>3</v>
          </cell>
          <cell r="X523">
            <v>44</v>
          </cell>
          <cell r="Y523">
            <v>0</v>
          </cell>
          <cell r="Z523">
            <v>0</v>
          </cell>
          <cell r="AA523">
            <v>130</v>
          </cell>
          <cell r="AF523">
            <v>100</v>
          </cell>
        </row>
        <row r="524">
          <cell r="A524" t="str">
            <v>H005</v>
          </cell>
          <cell r="B524" t="str">
            <v>Café, tostado y molido, infusión al 6%, sin azúcar</v>
          </cell>
          <cell r="D524">
            <v>98.5</v>
          </cell>
          <cell r="E524">
            <v>5</v>
          </cell>
          <cell r="F524">
            <v>22</v>
          </cell>
          <cell r="G524">
            <v>0.1</v>
          </cell>
          <cell r="H524">
            <v>0.1</v>
          </cell>
          <cell r="I524">
            <v>1</v>
          </cell>
          <cell r="J524">
            <v>1</v>
          </cell>
          <cell r="K524">
            <v>0</v>
          </cell>
          <cell r="L524">
            <v>0.3</v>
          </cell>
          <cell r="M524">
            <v>5</v>
          </cell>
          <cell r="N524">
            <v>0.2</v>
          </cell>
          <cell r="O524">
            <v>2</v>
          </cell>
          <cell r="P524">
            <v>5</v>
          </cell>
          <cell r="Q524">
            <v>0</v>
          </cell>
          <cell r="R524">
            <v>0</v>
          </cell>
          <cell r="S524">
            <v>3</v>
          </cell>
          <cell r="T524">
            <v>49</v>
          </cell>
          <cell r="U524">
            <v>0.01</v>
          </cell>
          <cell r="V524">
            <v>0.01</v>
          </cell>
          <cell r="W524">
            <v>0.9</v>
          </cell>
          <cell r="X524">
            <v>2</v>
          </cell>
          <cell r="Y524">
            <v>0</v>
          </cell>
          <cell r="Z524">
            <v>0</v>
          </cell>
          <cell r="AA524">
            <v>0</v>
          </cell>
          <cell r="AF524">
            <v>100</v>
          </cell>
        </row>
        <row r="525">
          <cell r="A525" t="str">
            <v>H006</v>
          </cell>
          <cell r="B525" t="str">
            <v>Cerveza, regular, 4% de alcohol</v>
          </cell>
          <cell r="D525">
            <v>93.3</v>
          </cell>
          <cell r="E525">
            <v>38</v>
          </cell>
          <cell r="F525">
            <v>158</v>
          </cell>
          <cell r="G525">
            <v>0.4</v>
          </cell>
          <cell r="H525">
            <v>0</v>
          </cell>
          <cell r="I525">
            <v>2.1</v>
          </cell>
          <cell r="J525">
            <v>2.1</v>
          </cell>
          <cell r="K525">
            <v>0</v>
          </cell>
          <cell r="L525">
            <v>0.2</v>
          </cell>
          <cell r="M525">
            <v>0</v>
          </cell>
          <cell r="N525">
            <v>0.1</v>
          </cell>
          <cell r="O525">
            <v>4</v>
          </cell>
          <cell r="P525">
            <v>15</v>
          </cell>
          <cell r="Q525">
            <v>8</v>
          </cell>
          <cell r="R525">
            <v>0</v>
          </cell>
          <cell r="S525">
            <v>6</v>
          </cell>
          <cell r="T525">
            <v>30</v>
          </cell>
          <cell r="U525">
            <v>0</v>
          </cell>
          <cell r="V525">
            <v>0.02</v>
          </cell>
          <cell r="W525">
            <v>0.4</v>
          </cell>
          <cell r="X525">
            <v>5</v>
          </cell>
          <cell r="Y525">
            <v>0.04</v>
          </cell>
          <cell r="Z525">
            <v>0</v>
          </cell>
          <cell r="AA525">
            <v>0</v>
          </cell>
          <cell r="AF525">
            <v>100</v>
          </cell>
        </row>
        <row r="526">
          <cell r="A526" t="str">
            <v>H007</v>
          </cell>
          <cell r="B526" t="str">
            <v>Chicha de maíz, 4% de alcohol</v>
          </cell>
          <cell r="D526">
            <v>83</v>
          </cell>
          <cell r="E526">
            <v>78</v>
          </cell>
          <cell r="F526">
            <v>330</v>
          </cell>
          <cell r="G526">
            <v>0.6</v>
          </cell>
          <cell r="H526">
            <v>0</v>
          </cell>
          <cell r="I526">
            <v>12</v>
          </cell>
          <cell r="L526">
            <v>0.4</v>
          </cell>
          <cell r="M526">
            <v>25</v>
          </cell>
          <cell r="N526">
            <v>0.7</v>
          </cell>
          <cell r="P526">
            <v>35</v>
          </cell>
          <cell r="U526">
            <v>0.03</v>
          </cell>
          <cell r="V526">
            <v>0.03</v>
          </cell>
          <cell r="W526">
            <v>0.1</v>
          </cell>
          <cell r="Z526">
            <v>0</v>
          </cell>
          <cell r="AF526">
            <v>100</v>
          </cell>
        </row>
        <row r="527">
          <cell r="A527" t="str">
            <v>H008</v>
          </cell>
          <cell r="B527" t="str">
            <v>Gaseosa o bebida carbonatada, regular, con azúcar</v>
          </cell>
          <cell r="D527">
            <v>89</v>
          </cell>
          <cell r="E527">
            <v>44</v>
          </cell>
          <cell r="F527">
            <v>185</v>
          </cell>
          <cell r="G527">
            <v>0</v>
          </cell>
          <cell r="H527">
            <v>0</v>
          </cell>
          <cell r="I527">
            <v>10.9</v>
          </cell>
          <cell r="J527">
            <v>10.9</v>
          </cell>
          <cell r="K527">
            <v>0</v>
          </cell>
          <cell r="L527">
            <v>0.1</v>
          </cell>
          <cell r="M527">
            <v>0</v>
          </cell>
          <cell r="N527">
            <v>0.1</v>
          </cell>
          <cell r="O527">
            <v>6</v>
          </cell>
          <cell r="P527">
            <v>13</v>
          </cell>
          <cell r="Q527">
            <v>0</v>
          </cell>
          <cell r="R527">
            <v>0</v>
          </cell>
          <cell r="S527">
            <v>1</v>
          </cell>
          <cell r="T527">
            <v>1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F527">
            <v>100</v>
          </cell>
        </row>
        <row r="528">
          <cell r="A528" t="str">
            <v>H009</v>
          </cell>
          <cell r="B528" t="str">
            <v>Guarapo de caña de azúcar, 3% de alcohol</v>
          </cell>
          <cell r="D528">
            <v>93.4</v>
          </cell>
          <cell r="E528">
            <v>33</v>
          </cell>
          <cell r="F528">
            <v>140</v>
          </cell>
          <cell r="G528">
            <v>0.1</v>
          </cell>
          <cell r="H528">
            <v>0</v>
          </cell>
          <cell r="I528">
            <v>3</v>
          </cell>
          <cell r="L528">
            <v>0.5</v>
          </cell>
          <cell r="M528">
            <v>0</v>
          </cell>
          <cell r="N528">
            <v>1.2</v>
          </cell>
          <cell r="P528">
            <v>0</v>
          </cell>
          <cell r="U528">
            <v>0.01</v>
          </cell>
          <cell r="V528">
            <v>0.02</v>
          </cell>
          <cell r="W528">
            <v>0.1</v>
          </cell>
          <cell r="Z528">
            <v>0</v>
          </cell>
          <cell r="AF528">
            <v>100</v>
          </cell>
        </row>
        <row r="529">
          <cell r="A529" t="str">
            <v>H010</v>
          </cell>
          <cell r="B529" t="str">
            <v>Néctar de albaricoque, con azúcar</v>
          </cell>
          <cell r="D529">
            <v>84.6</v>
          </cell>
          <cell r="E529">
            <v>62</v>
          </cell>
          <cell r="F529">
            <v>261</v>
          </cell>
          <cell r="G529">
            <v>0.4</v>
          </cell>
          <cell r="H529">
            <v>0</v>
          </cell>
          <cell r="I529">
            <v>14.7</v>
          </cell>
          <cell r="J529">
            <v>14.1</v>
          </cell>
          <cell r="K529">
            <v>0.6</v>
          </cell>
          <cell r="L529">
            <v>0.3</v>
          </cell>
          <cell r="M529">
            <v>7</v>
          </cell>
          <cell r="N529">
            <v>0.4</v>
          </cell>
          <cell r="O529">
            <v>3</v>
          </cell>
          <cell r="P529">
            <v>9</v>
          </cell>
          <cell r="Q529">
            <v>1</v>
          </cell>
          <cell r="R529">
            <v>0.1</v>
          </cell>
          <cell r="S529">
            <v>5</v>
          </cell>
          <cell r="T529">
            <v>115</v>
          </cell>
          <cell r="U529">
            <v>0.01</v>
          </cell>
          <cell r="V529">
            <v>0.01</v>
          </cell>
          <cell r="W529">
            <v>0.2</v>
          </cell>
          <cell r="X529">
            <v>1</v>
          </cell>
          <cell r="Y529">
            <v>0</v>
          </cell>
          <cell r="Z529">
            <v>1</v>
          </cell>
          <cell r="AA529">
            <v>77</v>
          </cell>
          <cell r="AF529">
            <v>100</v>
          </cell>
        </row>
        <row r="530">
          <cell r="A530" t="str">
            <v>H011</v>
          </cell>
          <cell r="B530" t="str">
            <v>Néctar de durazno, con azúcar</v>
          </cell>
          <cell r="D530">
            <v>89.2</v>
          </cell>
          <cell r="E530">
            <v>44</v>
          </cell>
          <cell r="F530">
            <v>186</v>
          </cell>
          <cell r="G530">
            <v>0.2</v>
          </cell>
          <cell r="H530">
            <v>0</v>
          </cell>
          <cell r="I530">
            <v>10.4</v>
          </cell>
          <cell r="J530">
            <v>9.9</v>
          </cell>
          <cell r="K530">
            <v>0.6</v>
          </cell>
          <cell r="L530">
            <v>0.2</v>
          </cell>
          <cell r="M530">
            <v>5</v>
          </cell>
          <cell r="N530">
            <v>0.2</v>
          </cell>
          <cell r="O530">
            <v>7</v>
          </cell>
          <cell r="P530">
            <v>6</v>
          </cell>
          <cell r="Q530">
            <v>0</v>
          </cell>
          <cell r="R530">
            <v>0.1</v>
          </cell>
          <cell r="S530">
            <v>4</v>
          </cell>
          <cell r="T530">
            <v>40</v>
          </cell>
          <cell r="U530">
            <v>0</v>
          </cell>
          <cell r="V530">
            <v>0.01</v>
          </cell>
          <cell r="W530">
            <v>0.3</v>
          </cell>
          <cell r="X530">
            <v>1</v>
          </cell>
          <cell r="Y530">
            <v>0</v>
          </cell>
          <cell r="Z530">
            <v>5</v>
          </cell>
          <cell r="AA530">
            <v>20</v>
          </cell>
          <cell r="AF530">
            <v>100</v>
          </cell>
        </row>
        <row r="531">
          <cell r="A531" t="str">
            <v>H012</v>
          </cell>
          <cell r="B531" t="str">
            <v>Néctar de guayaba, con azúcar</v>
          </cell>
          <cell r="D531">
            <v>88.5</v>
          </cell>
          <cell r="E531">
            <v>48</v>
          </cell>
          <cell r="F531">
            <v>202</v>
          </cell>
          <cell r="G531">
            <v>0.1</v>
          </cell>
          <cell r="H531">
            <v>0</v>
          </cell>
          <cell r="I531">
            <v>11.3</v>
          </cell>
          <cell r="J531">
            <v>10.3</v>
          </cell>
          <cell r="K531">
            <v>1</v>
          </cell>
          <cell r="L531">
            <v>0.2</v>
          </cell>
          <cell r="M531">
            <v>11</v>
          </cell>
          <cell r="N531">
            <v>0.4</v>
          </cell>
          <cell r="O531">
            <v>7</v>
          </cell>
          <cell r="P531">
            <v>2</v>
          </cell>
          <cell r="R531">
            <v>0</v>
          </cell>
          <cell r="S531">
            <v>3</v>
          </cell>
          <cell r="T531">
            <v>38</v>
          </cell>
          <cell r="U531">
            <v>0</v>
          </cell>
          <cell r="V531">
            <v>0</v>
          </cell>
          <cell r="W531">
            <v>0.2</v>
          </cell>
          <cell r="X531">
            <v>3</v>
          </cell>
          <cell r="Y531">
            <v>0</v>
          </cell>
          <cell r="Z531">
            <v>20</v>
          </cell>
          <cell r="AF531">
            <v>100</v>
          </cell>
        </row>
        <row r="532">
          <cell r="A532" t="str">
            <v>H013</v>
          </cell>
          <cell r="B532" t="str">
            <v>Néctar de mango, con azúcar</v>
          </cell>
          <cell r="D532">
            <v>88.4</v>
          </cell>
          <cell r="E532">
            <v>47</v>
          </cell>
          <cell r="F532">
            <v>198</v>
          </cell>
          <cell r="G532">
            <v>0.2</v>
          </cell>
          <cell r="H532">
            <v>0</v>
          </cell>
          <cell r="I532">
            <v>11.3</v>
          </cell>
          <cell r="J532">
            <v>11.1</v>
          </cell>
          <cell r="K532">
            <v>0.3</v>
          </cell>
          <cell r="L532">
            <v>0.1</v>
          </cell>
          <cell r="M532">
            <v>17</v>
          </cell>
          <cell r="N532">
            <v>0.3</v>
          </cell>
          <cell r="O532">
            <v>5</v>
          </cell>
          <cell r="P532">
            <v>3</v>
          </cell>
          <cell r="Q532">
            <v>0.8</v>
          </cell>
          <cell r="R532">
            <v>0</v>
          </cell>
          <cell r="S532">
            <v>3</v>
          </cell>
          <cell r="T532">
            <v>23</v>
          </cell>
          <cell r="U532">
            <v>0</v>
          </cell>
          <cell r="V532">
            <v>0</v>
          </cell>
          <cell r="W532">
            <v>0.1</v>
          </cell>
          <cell r="X532">
            <v>6</v>
          </cell>
          <cell r="Y532">
            <v>0</v>
          </cell>
          <cell r="Z532">
            <v>15</v>
          </cell>
          <cell r="AA532">
            <v>35</v>
          </cell>
          <cell r="AF532">
            <v>100</v>
          </cell>
        </row>
        <row r="533">
          <cell r="A533" t="str">
            <v>H014</v>
          </cell>
          <cell r="B533" t="str">
            <v>Néctar de manzana, con azúcar</v>
          </cell>
          <cell r="D533">
            <v>88.8</v>
          </cell>
          <cell r="E533">
            <v>44</v>
          </cell>
          <cell r="F533">
            <v>187</v>
          </cell>
          <cell r="G533">
            <v>0.2</v>
          </cell>
          <cell r="H533">
            <v>0</v>
          </cell>
          <cell r="I533">
            <v>10.9</v>
          </cell>
          <cell r="L533">
            <v>0.2</v>
          </cell>
          <cell r="Z533">
            <v>11</v>
          </cell>
          <cell r="AF533">
            <v>100</v>
          </cell>
        </row>
        <row r="534">
          <cell r="A534" t="str">
            <v>H015</v>
          </cell>
          <cell r="B534" t="str">
            <v>Néctar de pera, con azúcar</v>
          </cell>
          <cell r="D534">
            <v>87.6</v>
          </cell>
          <cell r="E534">
            <v>50</v>
          </cell>
          <cell r="F534">
            <v>213</v>
          </cell>
          <cell r="G534">
            <v>0.2</v>
          </cell>
          <cell r="H534">
            <v>0</v>
          </cell>
          <cell r="I534">
            <v>12.1</v>
          </cell>
          <cell r="J534">
            <v>11.6</v>
          </cell>
          <cell r="K534">
            <v>0.5</v>
          </cell>
          <cell r="L534">
            <v>0.1</v>
          </cell>
          <cell r="M534">
            <v>5</v>
          </cell>
          <cell r="N534">
            <v>0.2</v>
          </cell>
          <cell r="O534">
            <v>4</v>
          </cell>
          <cell r="P534">
            <v>3</v>
          </cell>
          <cell r="Q534">
            <v>1</v>
          </cell>
          <cell r="R534">
            <v>0.1</v>
          </cell>
          <cell r="S534">
            <v>3</v>
          </cell>
          <cell r="T534">
            <v>13</v>
          </cell>
          <cell r="U534">
            <v>0</v>
          </cell>
          <cell r="V534">
            <v>0.01</v>
          </cell>
          <cell r="W534">
            <v>0.1</v>
          </cell>
          <cell r="X534">
            <v>1</v>
          </cell>
          <cell r="Y534">
            <v>0</v>
          </cell>
          <cell r="Z534">
            <v>1</v>
          </cell>
          <cell r="AA534">
            <v>0</v>
          </cell>
          <cell r="AF534">
            <v>100</v>
          </cell>
        </row>
        <row r="535">
          <cell r="A535" t="str">
            <v>H016</v>
          </cell>
          <cell r="B535" t="str">
            <v>Sabajón de tomate de árbol amarillo, 14% de alcohol</v>
          </cell>
          <cell r="D535">
            <v>55.8</v>
          </cell>
          <cell r="E535">
            <v>221</v>
          </cell>
          <cell r="F535">
            <v>927</v>
          </cell>
          <cell r="G535">
            <v>3.5</v>
          </cell>
          <cell r="H535">
            <v>1.1000000000000001</v>
          </cell>
          <cell r="I535">
            <v>24.2</v>
          </cell>
          <cell r="J535">
            <v>22.6</v>
          </cell>
          <cell r="K535">
            <v>1.5</v>
          </cell>
          <cell r="L535">
            <v>1.5</v>
          </cell>
          <cell r="AF535">
            <v>100</v>
          </cell>
        </row>
        <row r="536">
          <cell r="A536" t="str">
            <v>H017</v>
          </cell>
          <cell r="B536" t="str">
            <v>Sabajón de tomate de árbol rojo, 14% de alcohol</v>
          </cell>
          <cell r="D536">
            <v>57.7</v>
          </cell>
          <cell r="E536">
            <v>212</v>
          </cell>
          <cell r="F536">
            <v>889</v>
          </cell>
          <cell r="G536">
            <v>3.1</v>
          </cell>
          <cell r="H536">
            <v>0.9</v>
          </cell>
          <cell r="I536">
            <v>22.7</v>
          </cell>
          <cell r="J536">
            <v>21.4</v>
          </cell>
          <cell r="K536">
            <v>1.3</v>
          </cell>
          <cell r="L536">
            <v>1.6</v>
          </cell>
          <cell r="AF536">
            <v>100</v>
          </cell>
        </row>
        <row r="537">
          <cell r="A537" t="str">
            <v>H018</v>
          </cell>
          <cell r="B537" t="str">
            <v>Té, infusiónal 2%, soin azúcar</v>
          </cell>
          <cell r="D537">
            <v>98.6</v>
          </cell>
          <cell r="E537">
            <v>4</v>
          </cell>
          <cell r="F537">
            <v>19</v>
          </cell>
          <cell r="G537">
            <v>0.1</v>
          </cell>
          <cell r="H537">
            <v>0</v>
          </cell>
          <cell r="I537">
            <v>1</v>
          </cell>
          <cell r="J537">
            <v>1</v>
          </cell>
          <cell r="K537">
            <v>0</v>
          </cell>
          <cell r="L537">
            <v>0.3</v>
          </cell>
          <cell r="M537">
            <v>5</v>
          </cell>
          <cell r="N537">
            <v>0.2</v>
          </cell>
          <cell r="O537">
            <v>2</v>
          </cell>
          <cell r="P537">
            <v>5</v>
          </cell>
          <cell r="Q537">
            <v>0</v>
          </cell>
          <cell r="R537">
            <v>0</v>
          </cell>
          <cell r="S537">
            <v>2</v>
          </cell>
          <cell r="T537">
            <v>27</v>
          </cell>
          <cell r="U537">
            <v>0</v>
          </cell>
          <cell r="V537">
            <v>0.04</v>
          </cell>
          <cell r="W537">
            <v>0.1</v>
          </cell>
          <cell r="X537">
            <v>3</v>
          </cell>
          <cell r="Y537">
            <v>0</v>
          </cell>
          <cell r="Z537">
            <v>0</v>
          </cell>
          <cell r="AA537">
            <v>0</v>
          </cell>
          <cell r="AF537">
            <v>100</v>
          </cell>
        </row>
        <row r="538">
          <cell r="A538" t="str">
            <v>J001</v>
          </cell>
          <cell r="B538" t="str">
            <v>Huevo de codorniz, entero, crudo</v>
          </cell>
          <cell r="C538" t="str">
            <v>Clara y yema</v>
          </cell>
          <cell r="D538">
            <v>74.3</v>
          </cell>
          <cell r="E538">
            <v>154</v>
          </cell>
          <cell r="F538">
            <v>640</v>
          </cell>
          <cell r="G538">
            <v>13</v>
          </cell>
          <cell r="H538">
            <v>11.1</v>
          </cell>
          <cell r="I538">
            <v>0.5</v>
          </cell>
          <cell r="K538">
            <v>0</v>
          </cell>
          <cell r="L538">
            <v>1.1000000000000001</v>
          </cell>
          <cell r="M538">
            <v>64</v>
          </cell>
          <cell r="N538">
            <v>3.6</v>
          </cell>
          <cell r="O538">
            <v>141</v>
          </cell>
          <cell r="P538">
            <v>226</v>
          </cell>
          <cell r="Q538">
            <v>44</v>
          </cell>
          <cell r="R538">
            <v>1.5</v>
          </cell>
          <cell r="S538">
            <v>13</v>
          </cell>
          <cell r="T538">
            <v>132</v>
          </cell>
          <cell r="U538">
            <v>0.13</v>
          </cell>
          <cell r="V538">
            <v>0.79</v>
          </cell>
          <cell r="W538">
            <v>0.2</v>
          </cell>
          <cell r="X538">
            <v>66</v>
          </cell>
          <cell r="Y538">
            <v>1.58</v>
          </cell>
          <cell r="Z538">
            <v>0</v>
          </cell>
          <cell r="AA538">
            <v>159</v>
          </cell>
          <cell r="AB538">
            <v>3.6</v>
          </cell>
          <cell r="AC538">
            <v>4.3</v>
          </cell>
          <cell r="AD538">
            <v>1.3</v>
          </cell>
          <cell r="AE538">
            <v>844</v>
          </cell>
          <cell r="AF538">
            <v>92</v>
          </cell>
        </row>
        <row r="539">
          <cell r="A539" t="str">
            <v>J002</v>
          </cell>
          <cell r="B539" t="str">
            <v>Huevo de gallina, clara, crudo</v>
          </cell>
          <cell r="C539" t="str">
            <v>Clara</v>
          </cell>
          <cell r="D539">
            <v>87.8</v>
          </cell>
          <cell r="E539">
            <v>47</v>
          </cell>
          <cell r="F539">
            <v>201</v>
          </cell>
          <cell r="G539">
            <v>10.8</v>
          </cell>
          <cell r="H539">
            <v>0.2</v>
          </cell>
          <cell r="I539">
            <v>0.6</v>
          </cell>
          <cell r="K539">
            <v>0</v>
          </cell>
          <cell r="L539">
            <v>0.6</v>
          </cell>
          <cell r="M539">
            <v>6</v>
          </cell>
          <cell r="N539">
            <v>0.1</v>
          </cell>
          <cell r="O539">
            <v>173</v>
          </cell>
          <cell r="P539">
            <v>15</v>
          </cell>
          <cell r="Q539">
            <v>10</v>
          </cell>
          <cell r="R539">
            <v>0</v>
          </cell>
          <cell r="S539">
            <v>11</v>
          </cell>
          <cell r="T539">
            <v>154</v>
          </cell>
          <cell r="U539">
            <v>0</v>
          </cell>
          <cell r="V539">
            <v>0.44</v>
          </cell>
          <cell r="W539">
            <v>0.1</v>
          </cell>
          <cell r="X539">
            <v>6</v>
          </cell>
          <cell r="Y539">
            <v>0.09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100</v>
          </cell>
        </row>
        <row r="540">
          <cell r="A540" t="str">
            <v>J003</v>
          </cell>
          <cell r="B540" t="str">
            <v>Huevo de gallina, entero, cocido, sin sal</v>
          </cell>
          <cell r="C540" t="str">
            <v>Clara y yema</v>
          </cell>
          <cell r="D540">
            <v>75.599999999999994</v>
          </cell>
          <cell r="E540">
            <v>145</v>
          </cell>
          <cell r="F540">
            <v>605</v>
          </cell>
          <cell r="G540">
            <v>13</v>
          </cell>
          <cell r="H540">
            <v>10.4</v>
          </cell>
          <cell r="I540">
            <v>0</v>
          </cell>
          <cell r="K540">
            <v>0</v>
          </cell>
          <cell r="L540">
            <v>1</v>
          </cell>
          <cell r="M540">
            <v>49</v>
          </cell>
          <cell r="N540">
            <v>1.6</v>
          </cell>
          <cell r="O540">
            <v>143</v>
          </cell>
          <cell r="P540">
            <v>184</v>
          </cell>
          <cell r="Q540">
            <v>44</v>
          </cell>
          <cell r="R540">
            <v>0.9</v>
          </cell>
          <cell r="S540">
            <v>13</v>
          </cell>
          <cell r="T540">
            <v>127</v>
          </cell>
          <cell r="U540">
            <v>7.0000000000000007E-2</v>
          </cell>
          <cell r="V540">
            <v>0.37</v>
          </cell>
          <cell r="W540">
            <v>0.1</v>
          </cell>
          <cell r="X540">
            <v>51</v>
          </cell>
          <cell r="Y540">
            <v>1.1499999999999999</v>
          </cell>
          <cell r="Z540">
            <v>0</v>
          </cell>
          <cell r="AA540">
            <v>176</v>
          </cell>
          <cell r="AB540">
            <v>3.1</v>
          </cell>
          <cell r="AC540">
            <v>4.3</v>
          </cell>
          <cell r="AD540">
            <v>1.3</v>
          </cell>
          <cell r="AE540">
            <v>375</v>
          </cell>
          <cell r="AF540">
            <v>100</v>
          </cell>
        </row>
        <row r="541">
          <cell r="A541" t="str">
            <v>J004</v>
          </cell>
          <cell r="B541" t="str">
            <v>Huevo de gallina, entero, crudo</v>
          </cell>
          <cell r="C541" t="str">
            <v>Clara y yema</v>
          </cell>
          <cell r="D541">
            <v>75.400000000000006</v>
          </cell>
          <cell r="E541">
            <v>149</v>
          </cell>
          <cell r="F541">
            <v>619</v>
          </cell>
          <cell r="G541">
            <v>12.6</v>
          </cell>
          <cell r="H541">
            <v>10.8</v>
          </cell>
          <cell r="I541">
            <v>0.3</v>
          </cell>
          <cell r="K541">
            <v>0</v>
          </cell>
          <cell r="L541">
            <v>0.9</v>
          </cell>
          <cell r="M541">
            <v>53</v>
          </cell>
          <cell r="N541">
            <v>1.7</v>
          </cell>
          <cell r="O541">
            <v>139</v>
          </cell>
          <cell r="P541">
            <v>197</v>
          </cell>
          <cell r="Q541">
            <v>53</v>
          </cell>
          <cell r="R541">
            <v>1.4</v>
          </cell>
          <cell r="S541">
            <v>12</v>
          </cell>
          <cell r="T541">
            <v>136</v>
          </cell>
          <cell r="U541">
            <v>7.0000000000000007E-2</v>
          </cell>
          <cell r="V541">
            <v>0.49</v>
          </cell>
          <cell r="W541">
            <v>0.1</v>
          </cell>
          <cell r="X541">
            <v>48</v>
          </cell>
          <cell r="Y541">
            <v>1.29</v>
          </cell>
          <cell r="Z541">
            <v>0</v>
          </cell>
          <cell r="AA541">
            <v>177</v>
          </cell>
          <cell r="AB541">
            <v>3.1</v>
          </cell>
          <cell r="AC541">
            <v>3.9</v>
          </cell>
          <cell r="AD541">
            <v>1.7</v>
          </cell>
          <cell r="AE541">
            <v>374</v>
          </cell>
          <cell r="AF541">
            <v>90</v>
          </cell>
        </row>
        <row r="542">
          <cell r="A542" t="str">
            <v>J005</v>
          </cell>
          <cell r="B542" t="str">
            <v>Huevo de gallina, entero, en polvo</v>
          </cell>
          <cell r="C542" t="str">
            <v>Clara y yema</v>
          </cell>
          <cell r="D542">
            <v>4.0999999999999996</v>
          </cell>
          <cell r="E542">
            <v>579</v>
          </cell>
          <cell r="F542">
            <v>2408</v>
          </cell>
          <cell r="G542">
            <v>48.2</v>
          </cell>
          <cell r="H542">
            <v>41.8</v>
          </cell>
          <cell r="I542">
            <v>2.5</v>
          </cell>
          <cell r="K542">
            <v>0</v>
          </cell>
          <cell r="L542">
            <v>3.4</v>
          </cell>
          <cell r="M542">
            <v>212</v>
          </cell>
          <cell r="N542">
            <v>7.2</v>
          </cell>
          <cell r="O542">
            <v>523</v>
          </cell>
          <cell r="P542">
            <v>679</v>
          </cell>
          <cell r="Q542">
            <v>200</v>
          </cell>
          <cell r="R542">
            <v>5.3</v>
          </cell>
          <cell r="S542">
            <v>41</v>
          </cell>
          <cell r="T542">
            <v>513</v>
          </cell>
          <cell r="U542">
            <v>0.19</v>
          </cell>
          <cell r="V542">
            <v>1.83</v>
          </cell>
          <cell r="W542">
            <v>0.3</v>
          </cell>
          <cell r="X542">
            <v>163</v>
          </cell>
          <cell r="Y542">
            <v>3.43</v>
          </cell>
          <cell r="Z542">
            <v>0</v>
          </cell>
          <cell r="AA542">
            <v>586</v>
          </cell>
          <cell r="AB542">
            <v>12.8</v>
          </cell>
          <cell r="AC542">
            <v>17.2</v>
          </cell>
          <cell r="AD542">
            <v>5.8</v>
          </cell>
          <cell r="AE542">
            <v>1715</v>
          </cell>
          <cell r="AF542">
            <v>100</v>
          </cell>
        </row>
        <row r="543">
          <cell r="A543" t="str">
            <v>J006</v>
          </cell>
          <cell r="B543" t="str">
            <v>Huevo de gallina, entero, frito, sin sal</v>
          </cell>
          <cell r="C543" t="str">
            <v>Clara y yema</v>
          </cell>
          <cell r="D543">
            <v>65</v>
          </cell>
          <cell r="E543">
            <v>208</v>
          </cell>
          <cell r="F543">
            <v>866</v>
          </cell>
          <cell r="G543">
            <v>17.100000000000001</v>
          </cell>
          <cell r="H543">
            <v>14.6</v>
          </cell>
          <cell r="I543">
            <v>2</v>
          </cell>
          <cell r="K543">
            <v>0</v>
          </cell>
          <cell r="L543">
            <v>1.3</v>
          </cell>
          <cell r="M543">
            <v>64</v>
          </cell>
          <cell r="N543">
            <v>1.7</v>
          </cell>
          <cell r="O543">
            <v>194</v>
          </cell>
          <cell r="P543">
            <v>235</v>
          </cell>
          <cell r="Q543">
            <v>60</v>
          </cell>
          <cell r="R543">
            <v>1.2</v>
          </cell>
          <cell r="S543">
            <v>16</v>
          </cell>
          <cell r="T543">
            <v>171</v>
          </cell>
          <cell r="U543">
            <v>0.06</v>
          </cell>
          <cell r="V543">
            <v>0.38</v>
          </cell>
          <cell r="W543">
            <v>0.1</v>
          </cell>
          <cell r="X543">
            <v>48</v>
          </cell>
          <cell r="Y543">
            <v>1.36</v>
          </cell>
          <cell r="Z543">
            <v>0</v>
          </cell>
          <cell r="AA543">
            <v>220</v>
          </cell>
          <cell r="AB543">
            <v>4.0999999999999996</v>
          </cell>
          <cell r="AC543">
            <v>6</v>
          </cell>
          <cell r="AD543">
            <v>2.5</v>
          </cell>
          <cell r="AE543">
            <v>408</v>
          </cell>
          <cell r="AF543">
            <v>100</v>
          </cell>
        </row>
        <row r="544">
          <cell r="A544" t="str">
            <v>J007</v>
          </cell>
          <cell r="B544" t="str">
            <v>Huevo de gallina, entero, revuelto, con sal</v>
          </cell>
          <cell r="C544" t="str">
            <v>Clara y yema</v>
          </cell>
          <cell r="D544">
            <v>74.599999999999994</v>
          </cell>
          <cell r="E544">
            <v>152</v>
          </cell>
          <cell r="F544">
            <v>631</v>
          </cell>
          <cell r="G544">
            <v>10.199999999999999</v>
          </cell>
          <cell r="H544">
            <v>11.4</v>
          </cell>
          <cell r="I544">
            <v>2.2999999999999998</v>
          </cell>
          <cell r="K544">
            <v>0</v>
          </cell>
          <cell r="L544">
            <v>1.6</v>
          </cell>
          <cell r="M544">
            <v>62</v>
          </cell>
          <cell r="N544">
            <v>2</v>
          </cell>
          <cell r="O544">
            <v>404</v>
          </cell>
          <cell r="P544">
            <v>162</v>
          </cell>
          <cell r="Q544">
            <v>57</v>
          </cell>
          <cell r="R544">
            <v>1.2</v>
          </cell>
          <cell r="S544">
            <v>12</v>
          </cell>
          <cell r="T544">
            <v>136</v>
          </cell>
          <cell r="U544">
            <v>7.0000000000000007E-2</v>
          </cell>
          <cell r="V544">
            <v>0.43</v>
          </cell>
          <cell r="W544">
            <v>0.1</v>
          </cell>
          <cell r="X544">
            <v>39</v>
          </cell>
          <cell r="Y544">
            <v>1.25</v>
          </cell>
          <cell r="Z544">
            <v>0</v>
          </cell>
          <cell r="AA544">
            <v>121</v>
          </cell>
          <cell r="AB544">
            <v>3.3</v>
          </cell>
          <cell r="AC544">
            <v>5.0999999999999996</v>
          </cell>
          <cell r="AD544">
            <v>1.7</v>
          </cell>
          <cell r="AE544">
            <v>338</v>
          </cell>
          <cell r="AF544">
            <v>100</v>
          </cell>
        </row>
        <row r="545">
          <cell r="A545" t="str">
            <v>J008</v>
          </cell>
          <cell r="B545" t="str">
            <v>Huevo de gallina, entero, tibio, sin sal</v>
          </cell>
          <cell r="C545" t="str">
            <v>Clara y yema</v>
          </cell>
          <cell r="D545">
            <v>76.099999999999994</v>
          </cell>
          <cell r="E545">
            <v>143</v>
          </cell>
          <cell r="F545">
            <v>594</v>
          </cell>
          <cell r="G545">
            <v>13</v>
          </cell>
          <cell r="H545">
            <v>10.1</v>
          </cell>
          <cell r="I545">
            <v>0</v>
          </cell>
          <cell r="K545">
            <v>0</v>
          </cell>
          <cell r="L545">
            <v>0.9</v>
          </cell>
          <cell r="M545">
            <v>52</v>
          </cell>
          <cell r="N545">
            <v>1.3</v>
          </cell>
          <cell r="O545">
            <v>129</v>
          </cell>
          <cell r="P545">
            <v>154</v>
          </cell>
          <cell r="Q545">
            <v>44</v>
          </cell>
          <cell r="R545">
            <v>1.2</v>
          </cell>
          <cell r="S545">
            <v>11</v>
          </cell>
          <cell r="T545">
            <v>126</v>
          </cell>
          <cell r="U545">
            <v>7.0000000000000007E-2</v>
          </cell>
          <cell r="V545">
            <v>0.02</v>
          </cell>
          <cell r="W545">
            <v>0.1</v>
          </cell>
          <cell r="X545">
            <v>46</v>
          </cell>
          <cell r="Y545">
            <v>1.35</v>
          </cell>
          <cell r="Z545">
            <v>1</v>
          </cell>
          <cell r="AA545">
            <v>129</v>
          </cell>
          <cell r="AB545">
            <v>3.1</v>
          </cell>
          <cell r="AC545">
            <v>4.2</v>
          </cell>
          <cell r="AD545">
            <v>1.3</v>
          </cell>
          <cell r="AE545">
            <v>381</v>
          </cell>
          <cell r="AF545">
            <v>90</v>
          </cell>
        </row>
        <row r="546">
          <cell r="A546" t="str">
            <v>J009</v>
          </cell>
          <cell r="B546" t="str">
            <v>Huevo de gallina, yema, crudo</v>
          </cell>
          <cell r="C546" t="str">
            <v>Yema</v>
          </cell>
          <cell r="D546">
            <v>49.4</v>
          </cell>
          <cell r="E546">
            <v>355</v>
          </cell>
          <cell r="F546">
            <v>1469</v>
          </cell>
          <cell r="G546">
            <v>16.3</v>
          </cell>
          <cell r="H546">
            <v>31.9</v>
          </cell>
          <cell r="I546">
            <v>0.7</v>
          </cell>
          <cell r="K546">
            <v>0</v>
          </cell>
          <cell r="L546">
            <v>1.7</v>
          </cell>
          <cell r="M546">
            <v>132</v>
          </cell>
          <cell r="N546">
            <v>5.0999999999999996</v>
          </cell>
          <cell r="O546">
            <v>48</v>
          </cell>
          <cell r="P546">
            <v>580</v>
          </cell>
          <cell r="Q546">
            <v>39.6</v>
          </cell>
          <cell r="R546">
            <v>2.2999999999999998</v>
          </cell>
          <cell r="S546">
            <v>11</v>
          </cell>
          <cell r="T546">
            <v>109</v>
          </cell>
          <cell r="U546">
            <v>0.2</v>
          </cell>
          <cell r="V546">
            <v>0.52</v>
          </cell>
          <cell r="W546">
            <v>0.1</v>
          </cell>
          <cell r="X546">
            <v>143</v>
          </cell>
          <cell r="Y546">
            <v>5.88</v>
          </cell>
          <cell r="Z546">
            <v>0</v>
          </cell>
          <cell r="AA546">
            <v>519</v>
          </cell>
          <cell r="AB546">
            <v>9.5</v>
          </cell>
          <cell r="AC546">
            <v>12.7</v>
          </cell>
          <cell r="AD546">
            <v>4.0999999999999996</v>
          </cell>
          <cell r="AE546">
            <v>1140</v>
          </cell>
          <cell r="AF546">
            <v>100</v>
          </cell>
        </row>
        <row r="547">
          <cell r="A547" t="str">
            <v>J010</v>
          </cell>
          <cell r="B547" t="str">
            <v>Huevo de iguana, entero, crudo</v>
          </cell>
          <cell r="C547" t="str">
            <v>Clara y yema</v>
          </cell>
          <cell r="D547">
            <v>63.2</v>
          </cell>
          <cell r="E547">
            <v>214</v>
          </cell>
          <cell r="F547">
            <v>889</v>
          </cell>
          <cell r="G547">
            <v>14.9</v>
          </cell>
          <cell r="H547">
            <v>15.2</v>
          </cell>
          <cell r="I547">
            <v>4.3</v>
          </cell>
          <cell r="K547">
            <v>0</v>
          </cell>
          <cell r="L547">
            <v>2.4</v>
          </cell>
          <cell r="M547">
            <v>421</v>
          </cell>
          <cell r="N547">
            <v>2.1</v>
          </cell>
          <cell r="P547">
            <v>439</v>
          </cell>
          <cell r="S547">
            <v>16</v>
          </cell>
          <cell r="T547">
            <v>222</v>
          </cell>
          <cell r="U547">
            <v>0.14000000000000001</v>
          </cell>
          <cell r="V547">
            <v>0.6</v>
          </cell>
          <cell r="W547">
            <v>0.5</v>
          </cell>
          <cell r="AA547">
            <v>340</v>
          </cell>
          <cell r="AF547">
            <v>88</v>
          </cell>
        </row>
        <row r="548">
          <cell r="A548" t="str">
            <v>J011</v>
          </cell>
          <cell r="B548" t="str">
            <v>Huevo de pata, entero, crudo</v>
          </cell>
          <cell r="C548" t="str">
            <v>Clara y yema</v>
          </cell>
          <cell r="D548">
            <v>69</v>
          </cell>
          <cell r="E548">
            <v>188</v>
          </cell>
          <cell r="F548">
            <v>784</v>
          </cell>
          <cell r="G548">
            <v>13</v>
          </cell>
          <cell r="H548">
            <v>13.8</v>
          </cell>
          <cell r="I548">
            <v>3.1</v>
          </cell>
          <cell r="K548">
            <v>0</v>
          </cell>
          <cell r="L548">
            <v>1.1000000000000001</v>
          </cell>
          <cell r="M548">
            <v>64</v>
          </cell>
          <cell r="N548">
            <v>3.6</v>
          </cell>
          <cell r="O548">
            <v>146</v>
          </cell>
          <cell r="P548">
            <v>193</v>
          </cell>
          <cell r="Q548">
            <v>13</v>
          </cell>
          <cell r="R548">
            <v>1.4</v>
          </cell>
          <cell r="S548">
            <v>17</v>
          </cell>
          <cell r="T548">
            <v>214</v>
          </cell>
          <cell r="U548">
            <v>0.16</v>
          </cell>
          <cell r="V548">
            <v>0.44</v>
          </cell>
          <cell r="W548">
            <v>0.2</v>
          </cell>
          <cell r="X548">
            <v>80</v>
          </cell>
          <cell r="Y548">
            <v>5.4</v>
          </cell>
          <cell r="Z548">
            <v>0</v>
          </cell>
          <cell r="AA548">
            <v>197</v>
          </cell>
          <cell r="AB548">
            <v>3.7</v>
          </cell>
          <cell r="AC548">
            <v>6.5</v>
          </cell>
          <cell r="AD548">
            <v>1.2</v>
          </cell>
          <cell r="AE548">
            <v>884</v>
          </cell>
          <cell r="AF548">
            <v>88</v>
          </cell>
        </row>
        <row r="549">
          <cell r="A549" t="str">
            <v>J012</v>
          </cell>
          <cell r="B549" t="str">
            <v>Huevo de pata, entero, crudo</v>
          </cell>
          <cell r="C549" t="str">
            <v>Clara y yema</v>
          </cell>
          <cell r="D549">
            <v>72.5</v>
          </cell>
          <cell r="E549">
            <v>166</v>
          </cell>
          <cell r="F549">
            <v>692</v>
          </cell>
          <cell r="G549">
            <v>13.7</v>
          </cell>
          <cell r="H549">
            <v>11.9</v>
          </cell>
          <cell r="I549">
            <v>1.1000000000000001</v>
          </cell>
          <cell r="K549">
            <v>0</v>
          </cell>
          <cell r="L549">
            <v>0.8</v>
          </cell>
          <cell r="M549">
            <v>99</v>
          </cell>
          <cell r="N549">
            <v>4.0999999999999996</v>
          </cell>
          <cell r="O549">
            <v>151</v>
          </cell>
          <cell r="P549">
            <v>170</v>
          </cell>
          <cell r="R549">
            <v>1.6</v>
          </cell>
          <cell r="S549">
            <v>13</v>
          </cell>
          <cell r="T549">
            <v>142</v>
          </cell>
          <cell r="U549">
            <v>0.11</v>
          </cell>
          <cell r="V549">
            <v>0.47</v>
          </cell>
          <cell r="W549">
            <v>0</v>
          </cell>
          <cell r="X549">
            <v>71</v>
          </cell>
          <cell r="Y549">
            <v>1.69</v>
          </cell>
          <cell r="Z549">
            <v>0</v>
          </cell>
          <cell r="AA549">
            <v>166</v>
          </cell>
          <cell r="AB549">
            <v>3.6</v>
          </cell>
          <cell r="AC549">
            <v>4.5999999999999996</v>
          </cell>
          <cell r="AD549">
            <v>1.7</v>
          </cell>
          <cell r="AE549">
            <v>933</v>
          </cell>
          <cell r="AF549">
            <v>88</v>
          </cell>
        </row>
        <row r="550">
          <cell r="A550" t="str">
            <v>J013</v>
          </cell>
          <cell r="B550" t="str">
            <v>Huevo de tortuga, entero, crudo</v>
          </cell>
          <cell r="C550" t="str">
            <v>Clara y yema</v>
          </cell>
          <cell r="D550">
            <v>79.2</v>
          </cell>
          <cell r="E550">
            <v>111</v>
          </cell>
          <cell r="F550">
            <v>463</v>
          </cell>
          <cell r="G550">
            <v>12.6</v>
          </cell>
          <cell r="H550">
            <v>6.3</v>
          </cell>
          <cell r="I550">
            <v>0.9</v>
          </cell>
          <cell r="K550">
            <v>0</v>
          </cell>
          <cell r="L550">
            <v>1</v>
          </cell>
          <cell r="M550">
            <v>62</v>
          </cell>
          <cell r="N550">
            <v>1.6</v>
          </cell>
          <cell r="P550">
            <v>180</v>
          </cell>
          <cell r="U550">
            <v>0.28000000000000003</v>
          </cell>
          <cell r="V550">
            <v>0.31</v>
          </cell>
          <cell r="W550">
            <v>0.1</v>
          </cell>
          <cell r="AA550">
            <v>52</v>
          </cell>
          <cell r="AF550">
            <v>89</v>
          </cell>
        </row>
        <row r="551">
          <cell r="A551" t="str">
            <v>K001</v>
          </cell>
          <cell r="B551" t="str">
            <v>Arequipe o dulce de leche</v>
          </cell>
          <cell r="D551">
            <v>28</v>
          </cell>
          <cell r="E551">
            <v>320</v>
          </cell>
          <cell r="F551">
            <v>1350</v>
          </cell>
          <cell r="G551">
            <v>6.4</v>
          </cell>
          <cell r="H551">
            <v>7.5</v>
          </cell>
          <cell r="I551">
            <v>56.7</v>
          </cell>
          <cell r="J551">
            <v>56.7</v>
          </cell>
          <cell r="K551">
            <v>0</v>
          </cell>
          <cell r="L551">
            <v>1.4</v>
          </cell>
          <cell r="M551">
            <v>253</v>
          </cell>
          <cell r="N551">
            <v>0.1</v>
          </cell>
          <cell r="O551">
            <v>135</v>
          </cell>
          <cell r="P551">
            <v>179</v>
          </cell>
          <cell r="R551">
            <v>0.7</v>
          </cell>
          <cell r="S551">
            <v>22</v>
          </cell>
          <cell r="T551">
            <v>277</v>
          </cell>
          <cell r="U551">
            <v>0.02</v>
          </cell>
          <cell r="V551">
            <v>0.4</v>
          </cell>
          <cell r="W551">
            <v>0.2</v>
          </cell>
          <cell r="X551">
            <v>11</v>
          </cell>
          <cell r="Y551">
            <v>0.31</v>
          </cell>
          <cell r="Z551">
            <v>3</v>
          </cell>
          <cell r="AA551">
            <v>87</v>
          </cell>
          <cell r="AF551">
            <v>100</v>
          </cell>
        </row>
        <row r="552">
          <cell r="A552" t="str">
            <v>K002</v>
          </cell>
          <cell r="B552" t="str">
            <v>Arroz con leche</v>
          </cell>
          <cell r="D552">
            <v>79</v>
          </cell>
          <cell r="E552">
            <v>89</v>
          </cell>
          <cell r="F552">
            <v>376</v>
          </cell>
          <cell r="G552">
            <v>3.3</v>
          </cell>
          <cell r="H552">
            <v>1.5</v>
          </cell>
          <cell r="I552">
            <v>15.5</v>
          </cell>
          <cell r="J552">
            <v>15.4</v>
          </cell>
          <cell r="K552">
            <v>0.1</v>
          </cell>
          <cell r="L552">
            <v>0.7</v>
          </cell>
          <cell r="M552">
            <v>92</v>
          </cell>
          <cell r="N552">
            <v>0.4</v>
          </cell>
          <cell r="O552">
            <v>78</v>
          </cell>
          <cell r="P552">
            <v>87</v>
          </cell>
          <cell r="Q552">
            <v>28</v>
          </cell>
          <cell r="R552">
            <v>0.4</v>
          </cell>
          <cell r="S552">
            <v>12</v>
          </cell>
          <cell r="T552">
            <v>132</v>
          </cell>
          <cell r="U552">
            <v>0.1</v>
          </cell>
          <cell r="V552">
            <v>0.13</v>
          </cell>
          <cell r="W552">
            <v>0.3</v>
          </cell>
          <cell r="X552">
            <v>5</v>
          </cell>
          <cell r="Y552">
            <v>0.36</v>
          </cell>
          <cell r="Z552">
            <v>0</v>
          </cell>
          <cell r="AA552">
            <v>62</v>
          </cell>
          <cell r="AF552">
            <v>100</v>
          </cell>
        </row>
        <row r="553">
          <cell r="A553" t="str">
            <v>K003</v>
          </cell>
          <cell r="B553" t="str">
            <v>Azúcar blanco, granulado</v>
          </cell>
          <cell r="D553">
            <v>0.5</v>
          </cell>
          <cell r="E553">
            <v>397</v>
          </cell>
          <cell r="F553">
            <v>1688</v>
          </cell>
          <cell r="G553">
            <v>0</v>
          </cell>
          <cell r="H553">
            <v>0</v>
          </cell>
          <cell r="I553">
            <v>99.3</v>
          </cell>
          <cell r="J553">
            <v>99.3</v>
          </cell>
          <cell r="K553">
            <v>0</v>
          </cell>
          <cell r="L553">
            <v>0.2</v>
          </cell>
          <cell r="M553">
            <v>0</v>
          </cell>
          <cell r="N553">
            <v>0.1</v>
          </cell>
          <cell r="O553">
            <v>0</v>
          </cell>
          <cell r="P553">
            <v>0</v>
          </cell>
          <cell r="Q553">
            <v>5</v>
          </cell>
          <cell r="R553">
            <v>0</v>
          </cell>
          <cell r="S553">
            <v>1</v>
          </cell>
          <cell r="T553">
            <v>2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F553">
            <v>100</v>
          </cell>
        </row>
        <row r="554">
          <cell r="A554" t="str">
            <v>K004</v>
          </cell>
          <cell r="B554" t="str">
            <v>Azúcar morena, granulado</v>
          </cell>
          <cell r="D554">
            <v>1.6</v>
          </cell>
          <cell r="E554">
            <v>390</v>
          </cell>
          <cell r="F554">
            <v>1658</v>
          </cell>
          <cell r="G554">
            <v>0</v>
          </cell>
          <cell r="H554">
            <v>0</v>
          </cell>
          <cell r="I554">
            <v>97.5</v>
          </cell>
          <cell r="J554">
            <v>97.5</v>
          </cell>
          <cell r="K554">
            <v>0</v>
          </cell>
          <cell r="L554">
            <v>0.9</v>
          </cell>
          <cell r="M554">
            <v>85</v>
          </cell>
          <cell r="N554">
            <v>1.9</v>
          </cell>
          <cell r="O554">
            <v>39</v>
          </cell>
          <cell r="P554">
            <v>22</v>
          </cell>
          <cell r="Q554">
            <v>0</v>
          </cell>
          <cell r="R554">
            <v>0.2</v>
          </cell>
          <cell r="S554">
            <v>24</v>
          </cell>
          <cell r="T554">
            <v>305</v>
          </cell>
          <cell r="U554">
            <v>0.01</v>
          </cell>
          <cell r="V554">
            <v>0.01</v>
          </cell>
          <cell r="W554">
            <v>0.1</v>
          </cell>
          <cell r="X554">
            <v>1</v>
          </cell>
          <cell r="Y554">
            <v>0</v>
          </cell>
          <cell r="Z554">
            <v>0</v>
          </cell>
          <cell r="AA554">
            <v>0</v>
          </cell>
          <cell r="AF554">
            <v>100</v>
          </cell>
        </row>
        <row r="555">
          <cell r="A555" t="str">
            <v>K005</v>
          </cell>
          <cell r="B555" t="str">
            <v>Bocadillo o dulce de guayaba, tradicional</v>
          </cell>
          <cell r="D555">
            <v>19.100000000000001</v>
          </cell>
          <cell r="E555">
            <v>332</v>
          </cell>
          <cell r="F555">
            <v>1409</v>
          </cell>
          <cell r="G555">
            <v>0.4</v>
          </cell>
          <cell r="H555">
            <v>0.5</v>
          </cell>
          <cell r="I555">
            <v>79.599999999999994</v>
          </cell>
          <cell r="J555">
            <v>75.900000000000006</v>
          </cell>
          <cell r="K555">
            <v>3.7</v>
          </cell>
          <cell r="L555">
            <v>0.4</v>
          </cell>
          <cell r="M555">
            <v>25</v>
          </cell>
          <cell r="N555">
            <v>1.2</v>
          </cell>
          <cell r="P555">
            <v>17</v>
          </cell>
          <cell r="U555">
            <v>0.02</v>
          </cell>
          <cell r="V555">
            <v>0.03</v>
          </cell>
          <cell r="W555">
            <v>1</v>
          </cell>
          <cell r="Z555">
            <v>80</v>
          </cell>
          <cell r="AF555">
            <v>100</v>
          </cell>
        </row>
        <row r="556">
          <cell r="A556" t="str">
            <v>K006</v>
          </cell>
          <cell r="B556" t="str">
            <v>Bocadillo o dulce de guayaba, veleño</v>
          </cell>
          <cell r="D556">
            <v>20.100000000000001</v>
          </cell>
          <cell r="E556">
            <v>318</v>
          </cell>
          <cell r="F556">
            <v>1352</v>
          </cell>
          <cell r="G556">
            <v>0.3</v>
          </cell>
          <cell r="H556">
            <v>0.1</v>
          </cell>
          <cell r="I556">
            <v>79</v>
          </cell>
          <cell r="L556">
            <v>0.5</v>
          </cell>
          <cell r="M556">
            <v>25</v>
          </cell>
          <cell r="N556">
            <v>1.2</v>
          </cell>
          <cell r="P556">
            <v>17</v>
          </cell>
          <cell r="U556">
            <v>0.02</v>
          </cell>
          <cell r="V556">
            <v>0.03</v>
          </cell>
          <cell r="W556">
            <v>1</v>
          </cell>
          <cell r="Z556">
            <v>80</v>
          </cell>
          <cell r="AA556">
            <v>4</v>
          </cell>
          <cell r="AF556">
            <v>100</v>
          </cell>
        </row>
        <row r="557">
          <cell r="A557" t="str">
            <v>K007</v>
          </cell>
          <cell r="B557" t="str">
            <v>Caramelos o confites, blandos</v>
          </cell>
          <cell r="D557">
            <v>7.2</v>
          </cell>
          <cell r="E557">
            <v>371</v>
          </cell>
          <cell r="F557">
            <v>1576</v>
          </cell>
          <cell r="G557">
            <v>0</v>
          </cell>
          <cell r="H557">
            <v>0</v>
          </cell>
          <cell r="I557">
            <v>92.7</v>
          </cell>
          <cell r="J557">
            <v>92.7</v>
          </cell>
          <cell r="K557">
            <v>0</v>
          </cell>
          <cell r="L557">
            <v>0.1</v>
          </cell>
          <cell r="M557">
            <v>3</v>
          </cell>
          <cell r="N557">
            <v>0.4</v>
          </cell>
          <cell r="O557">
            <v>44</v>
          </cell>
          <cell r="P557">
            <v>1</v>
          </cell>
          <cell r="Q557">
            <v>0</v>
          </cell>
          <cell r="R557">
            <v>0</v>
          </cell>
          <cell r="S557">
            <v>3</v>
          </cell>
          <cell r="T557">
            <v>5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F557">
            <v>100</v>
          </cell>
        </row>
        <row r="558">
          <cell r="A558" t="str">
            <v>K008</v>
          </cell>
          <cell r="B558" t="str">
            <v>Caramelos o confites, duros</v>
          </cell>
          <cell r="D558">
            <v>7.2</v>
          </cell>
          <cell r="E558">
            <v>369</v>
          </cell>
          <cell r="F558">
            <v>1569</v>
          </cell>
          <cell r="G558">
            <v>0</v>
          </cell>
          <cell r="H558">
            <v>0</v>
          </cell>
          <cell r="I558">
            <v>92.3</v>
          </cell>
          <cell r="J558">
            <v>92.3</v>
          </cell>
          <cell r="K558">
            <v>0</v>
          </cell>
          <cell r="L558">
            <v>0.5</v>
          </cell>
          <cell r="M558">
            <v>3</v>
          </cell>
          <cell r="N558">
            <v>0.3</v>
          </cell>
          <cell r="O558">
            <v>38</v>
          </cell>
          <cell r="P558">
            <v>3</v>
          </cell>
          <cell r="Q558">
            <v>0</v>
          </cell>
          <cell r="R558">
            <v>0</v>
          </cell>
          <cell r="S558">
            <v>3</v>
          </cell>
          <cell r="T558">
            <v>8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F558">
            <v>100</v>
          </cell>
        </row>
        <row r="559">
          <cell r="A559" t="str">
            <v>K009</v>
          </cell>
          <cell r="B559" t="str">
            <v>Chocolate, en bolas, con panela</v>
          </cell>
          <cell r="D559">
            <v>6.2</v>
          </cell>
          <cell r="E559">
            <v>419</v>
          </cell>
          <cell r="F559">
            <v>1766</v>
          </cell>
          <cell r="G559">
            <v>4.2</v>
          </cell>
          <cell r="H559">
            <v>10.199999999999999</v>
          </cell>
          <cell r="I559">
            <v>77.5</v>
          </cell>
          <cell r="L559">
            <v>1.9</v>
          </cell>
          <cell r="M559">
            <v>37</v>
          </cell>
          <cell r="N559">
            <v>4</v>
          </cell>
          <cell r="P559">
            <v>106</v>
          </cell>
          <cell r="U559">
            <v>0.06</v>
          </cell>
          <cell r="V559">
            <v>0.45</v>
          </cell>
          <cell r="W559">
            <v>2.2000000000000002</v>
          </cell>
          <cell r="Z559">
            <v>0</v>
          </cell>
          <cell r="AA559">
            <v>0</v>
          </cell>
          <cell r="AF559">
            <v>100</v>
          </cell>
        </row>
        <row r="560">
          <cell r="A560" t="str">
            <v>K010</v>
          </cell>
          <cell r="B560" t="str">
            <v>Chocolate, en pastilla, con azúcar</v>
          </cell>
          <cell r="D560">
            <v>3.1</v>
          </cell>
          <cell r="E560">
            <v>466</v>
          </cell>
          <cell r="F560">
            <v>1958</v>
          </cell>
          <cell r="G560">
            <v>3.6</v>
          </cell>
          <cell r="H560">
            <v>16.600000000000001</v>
          </cell>
          <cell r="I560">
            <v>75.5</v>
          </cell>
          <cell r="L560">
            <v>1.2</v>
          </cell>
          <cell r="M560">
            <v>36</v>
          </cell>
          <cell r="N560">
            <v>3.5</v>
          </cell>
          <cell r="P560">
            <v>132</v>
          </cell>
          <cell r="R560">
            <v>1.2</v>
          </cell>
          <cell r="S560">
            <v>43</v>
          </cell>
          <cell r="T560">
            <v>278</v>
          </cell>
          <cell r="U560">
            <v>0.05</v>
          </cell>
          <cell r="V560">
            <v>0.09</v>
          </cell>
          <cell r="W560">
            <v>0.2</v>
          </cell>
          <cell r="X560">
            <v>1</v>
          </cell>
          <cell r="Z560">
            <v>0</v>
          </cell>
          <cell r="AA560">
            <v>2</v>
          </cell>
          <cell r="AF560">
            <v>100</v>
          </cell>
        </row>
        <row r="561">
          <cell r="A561" t="str">
            <v>K011</v>
          </cell>
          <cell r="B561" t="str">
            <v>Chocolate, en pastilla, con azúcar y leche</v>
          </cell>
          <cell r="D561">
            <v>1.7</v>
          </cell>
          <cell r="E561">
            <v>466</v>
          </cell>
          <cell r="F561">
            <v>1960</v>
          </cell>
          <cell r="G561">
            <v>7.5</v>
          </cell>
          <cell r="H561">
            <v>15.8</v>
          </cell>
          <cell r="I561">
            <v>73.400000000000006</v>
          </cell>
          <cell r="L561">
            <v>1.6</v>
          </cell>
          <cell r="M561">
            <v>139</v>
          </cell>
          <cell r="N561">
            <v>2.2000000000000002</v>
          </cell>
          <cell r="P561">
            <v>155</v>
          </cell>
          <cell r="S561">
            <v>90</v>
          </cell>
          <cell r="T561">
            <v>324</v>
          </cell>
          <cell r="U561">
            <v>0.17</v>
          </cell>
          <cell r="V561">
            <v>0.42</v>
          </cell>
          <cell r="W561">
            <v>0.5</v>
          </cell>
          <cell r="Z561">
            <v>0</v>
          </cell>
          <cell r="AA561">
            <v>9</v>
          </cell>
          <cell r="AF561">
            <v>100</v>
          </cell>
        </row>
        <row r="562">
          <cell r="A562" t="str">
            <v>K012</v>
          </cell>
          <cell r="B562" t="str">
            <v>Chocolatina, o chocolate de leche</v>
          </cell>
          <cell r="D562">
            <v>1.3</v>
          </cell>
          <cell r="E562">
            <v>550</v>
          </cell>
          <cell r="F562">
            <v>2296</v>
          </cell>
          <cell r="G562">
            <v>5.5</v>
          </cell>
          <cell r="H562">
            <v>31.8</v>
          </cell>
          <cell r="I562">
            <v>60</v>
          </cell>
          <cell r="J562">
            <v>59.2</v>
          </cell>
          <cell r="K562">
            <v>0.8</v>
          </cell>
          <cell r="L562">
            <v>1.4</v>
          </cell>
          <cell r="M562">
            <v>159</v>
          </cell>
          <cell r="N562">
            <v>1.6</v>
          </cell>
          <cell r="O562">
            <v>63</v>
          </cell>
          <cell r="P562">
            <v>210</v>
          </cell>
          <cell r="Q562">
            <v>30</v>
          </cell>
          <cell r="R562">
            <v>1</v>
          </cell>
          <cell r="S562">
            <v>55</v>
          </cell>
          <cell r="T562">
            <v>371</v>
          </cell>
          <cell r="U562">
            <v>0.27</v>
          </cell>
          <cell r="V562">
            <v>0.34</v>
          </cell>
          <cell r="W562">
            <v>0.8</v>
          </cell>
          <cell r="X562">
            <v>11</v>
          </cell>
          <cell r="Y562">
            <v>0.71</v>
          </cell>
          <cell r="Z562">
            <v>0</v>
          </cell>
          <cell r="AA562">
            <v>54</v>
          </cell>
          <cell r="AF562">
            <v>100</v>
          </cell>
        </row>
        <row r="563">
          <cell r="A563" t="str">
            <v>K013</v>
          </cell>
          <cell r="B563" t="str">
            <v>Chucula o chocolate, en bolas, con harina de cereales y leguminosas</v>
          </cell>
          <cell r="D563">
            <v>4</v>
          </cell>
          <cell r="E563">
            <v>438</v>
          </cell>
          <cell r="F563">
            <v>1847</v>
          </cell>
          <cell r="G563">
            <v>9.1</v>
          </cell>
          <cell r="H563">
            <v>12</v>
          </cell>
          <cell r="I563">
            <v>73.400000000000006</v>
          </cell>
          <cell r="L563">
            <v>1.5</v>
          </cell>
          <cell r="M563">
            <v>34</v>
          </cell>
          <cell r="N563">
            <v>4.8</v>
          </cell>
          <cell r="P563">
            <v>260</v>
          </cell>
          <cell r="U563">
            <v>0.1</v>
          </cell>
          <cell r="V563">
            <v>0.2</v>
          </cell>
          <cell r="W563">
            <v>2.8</v>
          </cell>
          <cell r="Z563">
            <v>0</v>
          </cell>
          <cell r="AA563">
            <v>0</v>
          </cell>
          <cell r="AF563">
            <v>100</v>
          </cell>
        </row>
        <row r="564">
          <cell r="A564" t="str">
            <v>K014</v>
          </cell>
          <cell r="B564" t="str">
            <v>Cocadas, con panela</v>
          </cell>
          <cell r="D564">
            <v>6</v>
          </cell>
          <cell r="E564">
            <v>417</v>
          </cell>
          <cell r="F564">
            <v>1760</v>
          </cell>
          <cell r="G564">
            <v>1.6</v>
          </cell>
          <cell r="H564">
            <v>8.1999999999999993</v>
          </cell>
          <cell r="I564">
            <v>82.4</v>
          </cell>
          <cell r="J564">
            <v>78.8</v>
          </cell>
          <cell r="K564">
            <v>3.6</v>
          </cell>
          <cell r="L564">
            <v>1.8</v>
          </cell>
          <cell r="M564">
            <v>7</v>
          </cell>
          <cell r="N564">
            <v>1.2</v>
          </cell>
          <cell r="O564">
            <v>29</v>
          </cell>
          <cell r="P564">
            <v>78</v>
          </cell>
          <cell r="R564">
            <v>0.4</v>
          </cell>
          <cell r="S564">
            <v>17</v>
          </cell>
          <cell r="T564">
            <v>183</v>
          </cell>
          <cell r="U564">
            <v>0.03</v>
          </cell>
          <cell r="V564">
            <v>7.0000000000000007E-2</v>
          </cell>
          <cell r="W564">
            <v>0.4</v>
          </cell>
          <cell r="Z564">
            <v>0</v>
          </cell>
          <cell r="AF564">
            <v>100</v>
          </cell>
        </row>
        <row r="565">
          <cell r="A565" t="str">
            <v>K015</v>
          </cell>
          <cell r="B565" t="str">
            <v>Dulce de coco, con almendras</v>
          </cell>
          <cell r="D565">
            <v>2</v>
          </cell>
          <cell r="E565">
            <v>405</v>
          </cell>
          <cell r="F565">
            <v>1717</v>
          </cell>
          <cell r="G565">
            <v>1.9</v>
          </cell>
          <cell r="H565">
            <v>1.7</v>
          </cell>
          <cell r="I565">
            <v>93.9</v>
          </cell>
          <cell r="J565">
            <v>90.6</v>
          </cell>
          <cell r="K565">
            <v>3.3</v>
          </cell>
          <cell r="L565">
            <v>0.4</v>
          </cell>
          <cell r="M565">
            <v>32</v>
          </cell>
          <cell r="N565">
            <v>0.6</v>
          </cell>
          <cell r="O565">
            <v>33</v>
          </cell>
          <cell r="P565">
            <v>55</v>
          </cell>
          <cell r="R565">
            <v>0.4</v>
          </cell>
          <cell r="S565">
            <v>32</v>
          </cell>
          <cell r="T565">
            <v>105</v>
          </cell>
          <cell r="U565">
            <v>0.02</v>
          </cell>
          <cell r="V565">
            <v>0.14000000000000001</v>
          </cell>
          <cell r="W565">
            <v>0.5</v>
          </cell>
          <cell r="X565">
            <v>5</v>
          </cell>
          <cell r="Y565">
            <v>0.01</v>
          </cell>
          <cell r="Z565">
            <v>0</v>
          </cell>
          <cell r="AA565">
            <v>0</v>
          </cell>
          <cell r="AF565">
            <v>100</v>
          </cell>
        </row>
        <row r="566">
          <cell r="A566" t="str">
            <v>K016</v>
          </cell>
          <cell r="B566" t="str">
            <v>Dulce de jengibre, cristalizado</v>
          </cell>
          <cell r="D566">
            <v>12</v>
          </cell>
          <cell r="E566">
            <v>355</v>
          </cell>
          <cell r="F566">
            <v>1506</v>
          </cell>
          <cell r="G566">
            <v>0.4</v>
          </cell>
          <cell r="H566">
            <v>0.5</v>
          </cell>
          <cell r="I566">
            <v>87</v>
          </cell>
          <cell r="J566">
            <v>86.8</v>
          </cell>
          <cell r="K566">
            <v>0.2</v>
          </cell>
          <cell r="L566">
            <v>0.1</v>
          </cell>
          <cell r="M566">
            <v>113</v>
          </cell>
          <cell r="O566">
            <v>31</v>
          </cell>
          <cell r="P566">
            <v>360</v>
          </cell>
          <cell r="S566">
            <v>179</v>
          </cell>
          <cell r="T566">
            <v>1304</v>
          </cell>
          <cell r="U566">
            <v>0.04</v>
          </cell>
          <cell r="V566">
            <v>0.18</v>
          </cell>
          <cell r="W566">
            <v>5</v>
          </cell>
          <cell r="X566">
            <v>38</v>
          </cell>
          <cell r="Y566">
            <v>0</v>
          </cell>
          <cell r="AF566">
            <v>100</v>
          </cell>
        </row>
        <row r="567">
          <cell r="A567" t="str">
            <v>K017</v>
          </cell>
          <cell r="B567" t="str">
            <v>Dulce de lulo</v>
          </cell>
          <cell r="D567">
            <v>6.4</v>
          </cell>
          <cell r="E567">
            <v>385</v>
          </cell>
          <cell r="F567">
            <v>1632</v>
          </cell>
          <cell r="G567">
            <v>1.1000000000000001</v>
          </cell>
          <cell r="H567">
            <v>1.8</v>
          </cell>
          <cell r="I567">
            <v>90.3</v>
          </cell>
          <cell r="J567">
            <v>88.8</v>
          </cell>
          <cell r="K567">
            <v>1.5</v>
          </cell>
          <cell r="L567">
            <v>0.4</v>
          </cell>
          <cell r="AF567">
            <v>100</v>
          </cell>
        </row>
        <row r="568">
          <cell r="A568" t="str">
            <v>K018</v>
          </cell>
          <cell r="B568" t="str">
            <v>Gelatina con azúcar, en polvo</v>
          </cell>
          <cell r="D568">
            <v>1.6</v>
          </cell>
          <cell r="E568">
            <v>392</v>
          </cell>
          <cell r="F568">
            <v>1668</v>
          </cell>
          <cell r="G568">
            <v>8.3000000000000007</v>
          </cell>
          <cell r="H568">
            <v>0</v>
          </cell>
          <cell r="I568">
            <v>89.8</v>
          </cell>
          <cell r="J568">
            <v>89.8</v>
          </cell>
          <cell r="K568">
            <v>0</v>
          </cell>
          <cell r="L568">
            <v>0.3</v>
          </cell>
          <cell r="M568">
            <v>0</v>
          </cell>
          <cell r="N568">
            <v>0</v>
          </cell>
          <cell r="O568">
            <v>268</v>
          </cell>
          <cell r="P568">
            <v>0</v>
          </cell>
          <cell r="Q568">
            <v>6</v>
          </cell>
          <cell r="R568">
            <v>0</v>
          </cell>
          <cell r="S568">
            <v>2</v>
          </cell>
          <cell r="T568">
            <v>7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F568">
            <v>100</v>
          </cell>
        </row>
        <row r="569">
          <cell r="A569" t="str">
            <v>K019</v>
          </cell>
          <cell r="B569" t="str">
            <v>Gelatina con azúcar, líquida</v>
          </cell>
          <cell r="D569">
            <v>83.1</v>
          </cell>
          <cell r="E569">
            <v>67</v>
          </cell>
          <cell r="F569">
            <v>286</v>
          </cell>
          <cell r="G569">
            <v>1.4</v>
          </cell>
          <cell r="H569">
            <v>0</v>
          </cell>
          <cell r="I569">
            <v>15.4</v>
          </cell>
          <cell r="J569">
            <v>15.4</v>
          </cell>
          <cell r="K569">
            <v>0</v>
          </cell>
          <cell r="L569">
            <v>0.1</v>
          </cell>
          <cell r="M569">
            <v>0</v>
          </cell>
          <cell r="N569">
            <v>0</v>
          </cell>
          <cell r="O569">
            <v>75</v>
          </cell>
          <cell r="P569">
            <v>0</v>
          </cell>
          <cell r="R569">
            <v>0</v>
          </cell>
          <cell r="S569">
            <v>1</v>
          </cell>
          <cell r="T569">
            <v>1</v>
          </cell>
          <cell r="U569">
            <v>0</v>
          </cell>
          <cell r="V569">
            <v>0</v>
          </cell>
          <cell r="W569">
            <v>0</v>
          </cell>
          <cell r="X569">
            <v>1</v>
          </cell>
          <cell r="Y569">
            <v>0</v>
          </cell>
          <cell r="Z569">
            <v>0</v>
          </cell>
          <cell r="AA569">
            <v>0</v>
          </cell>
          <cell r="AF569">
            <v>100</v>
          </cell>
        </row>
        <row r="570">
          <cell r="A570" t="str">
            <v>K020</v>
          </cell>
          <cell r="B570" t="str">
            <v>Gelatina de pata</v>
          </cell>
          <cell r="D570">
            <v>18.5</v>
          </cell>
          <cell r="E570">
            <v>324</v>
          </cell>
          <cell r="F570">
            <v>1375</v>
          </cell>
          <cell r="G570">
            <v>7.4</v>
          </cell>
          <cell r="H570">
            <v>0</v>
          </cell>
          <cell r="I570">
            <v>73.5</v>
          </cell>
          <cell r="L570">
            <v>0.6</v>
          </cell>
          <cell r="M570">
            <v>66</v>
          </cell>
          <cell r="N570">
            <v>4</v>
          </cell>
          <cell r="P570">
            <v>29</v>
          </cell>
          <cell r="U570">
            <v>0.03</v>
          </cell>
          <cell r="V570">
            <v>0.03</v>
          </cell>
          <cell r="W570">
            <v>0</v>
          </cell>
          <cell r="Z570">
            <v>0</v>
          </cell>
          <cell r="AA570">
            <v>0</v>
          </cell>
          <cell r="AF570">
            <v>100</v>
          </cell>
        </row>
        <row r="571">
          <cell r="A571" t="str">
            <v>K021</v>
          </cell>
          <cell r="B571" t="str">
            <v>Goma de mascar, con azúcar</v>
          </cell>
          <cell r="D571">
            <v>2.6</v>
          </cell>
          <cell r="E571">
            <v>390</v>
          </cell>
          <cell r="F571">
            <v>1655</v>
          </cell>
          <cell r="G571">
            <v>0</v>
          </cell>
          <cell r="H571">
            <v>0.3</v>
          </cell>
          <cell r="I571">
            <v>96.7</v>
          </cell>
          <cell r="J571">
            <v>96.7</v>
          </cell>
          <cell r="K571">
            <v>0</v>
          </cell>
          <cell r="L571">
            <v>0.4</v>
          </cell>
          <cell r="M571">
            <v>0</v>
          </cell>
          <cell r="N571">
            <v>0</v>
          </cell>
          <cell r="O571">
            <v>6</v>
          </cell>
          <cell r="P571">
            <v>0</v>
          </cell>
          <cell r="R571">
            <v>0</v>
          </cell>
          <cell r="S571">
            <v>0</v>
          </cell>
          <cell r="T571">
            <v>2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F571">
            <v>100</v>
          </cell>
        </row>
        <row r="572">
          <cell r="A572" t="str">
            <v>K022</v>
          </cell>
          <cell r="B572" t="str">
            <v>Helados de agua, con azúcar</v>
          </cell>
          <cell r="D572">
            <v>89</v>
          </cell>
          <cell r="E572">
            <v>44</v>
          </cell>
          <cell r="F572">
            <v>185</v>
          </cell>
          <cell r="G572">
            <v>0</v>
          </cell>
          <cell r="H572">
            <v>0</v>
          </cell>
          <cell r="I572">
            <v>10.9</v>
          </cell>
          <cell r="J572">
            <v>10.9</v>
          </cell>
          <cell r="K572">
            <v>0</v>
          </cell>
          <cell r="L572">
            <v>0.1</v>
          </cell>
          <cell r="M572">
            <v>0</v>
          </cell>
          <cell r="N572">
            <v>0.1</v>
          </cell>
          <cell r="O572">
            <v>7</v>
          </cell>
          <cell r="P572">
            <v>0</v>
          </cell>
          <cell r="R572">
            <v>0.2</v>
          </cell>
          <cell r="S572">
            <v>1</v>
          </cell>
          <cell r="T572">
            <v>15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F572">
            <v>100</v>
          </cell>
        </row>
        <row r="573">
          <cell r="A573" t="str">
            <v>K023</v>
          </cell>
          <cell r="B573" t="str">
            <v>Helado de crema</v>
          </cell>
          <cell r="D573">
            <v>62.8</v>
          </cell>
          <cell r="E573">
            <v>196</v>
          </cell>
          <cell r="F573">
            <v>822</v>
          </cell>
          <cell r="G573">
            <v>3.2</v>
          </cell>
          <cell r="H573">
            <v>10.3</v>
          </cell>
          <cell r="I573">
            <v>22.8</v>
          </cell>
          <cell r="J573">
            <v>22.8</v>
          </cell>
          <cell r="K573">
            <v>0</v>
          </cell>
          <cell r="L573">
            <v>0.9</v>
          </cell>
          <cell r="M573">
            <v>100</v>
          </cell>
          <cell r="N573">
            <v>0.1</v>
          </cell>
          <cell r="O573">
            <v>61</v>
          </cell>
          <cell r="P573">
            <v>120</v>
          </cell>
          <cell r="Q573">
            <v>32</v>
          </cell>
          <cell r="R573">
            <v>0.4</v>
          </cell>
          <cell r="S573">
            <v>13</v>
          </cell>
          <cell r="T573">
            <v>183</v>
          </cell>
          <cell r="U573">
            <v>0.04</v>
          </cell>
          <cell r="V573">
            <v>0.26</v>
          </cell>
          <cell r="W573">
            <v>0.1</v>
          </cell>
          <cell r="X573">
            <v>5</v>
          </cell>
          <cell r="Y573">
            <v>0.47</v>
          </cell>
          <cell r="Z573">
            <v>0</v>
          </cell>
          <cell r="AA573">
            <v>72</v>
          </cell>
          <cell r="AF573">
            <v>100</v>
          </cell>
        </row>
        <row r="574">
          <cell r="A574" t="str">
            <v>K024</v>
          </cell>
          <cell r="B574" t="str">
            <v>Helado de leche</v>
          </cell>
          <cell r="D574">
            <v>84.5</v>
          </cell>
          <cell r="E574">
            <v>63</v>
          </cell>
          <cell r="F574">
            <v>266</v>
          </cell>
          <cell r="G574">
            <v>0.4</v>
          </cell>
          <cell r="H574">
            <v>0.2</v>
          </cell>
          <cell r="I574">
            <v>14.8</v>
          </cell>
          <cell r="J574">
            <v>14.8</v>
          </cell>
          <cell r="K574">
            <v>0</v>
          </cell>
          <cell r="L574">
            <v>0.1</v>
          </cell>
          <cell r="M574">
            <v>55</v>
          </cell>
          <cell r="N574">
            <v>0.2</v>
          </cell>
          <cell r="O574">
            <v>17</v>
          </cell>
          <cell r="P574">
            <v>18</v>
          </cell>
          <cell r="R574">
            <v>0.1</v>
          </cell>
          <cell r="S574">
            <v>5</v>
          </cell>
          <cell r="T574">
            <v>53</v>
          </cell>
          <cell r="U574">
            <v>0.04</v>
          </cell>
          <cell r="V574">
            <v>0.05</v>
          </cell>
          <cell r="W574">
            <v>0.4</v>
          </cell>
          <cell r="Y574">
            <v>0.13</v>
          </cell>
          <cell r="Z574">
            <v>0</v>
          </cell>
          <cell r="AA574">
            <v>5</v>
          </cell>
          <cell r="AF574">
            <v>100</v>
          </cell>
        </row>
        <row r="575">
          <cell r="A575" t="str">
            <v>K025</v>
          </cell>
          <cell r="B575" t="str">
            <v>Manjar blanco</v>
          </cell>
          <cell r="D575">
            <v>15.9</v>
          </cell>
          <cell r="E575">
            <v>330</v>
          </cell>
          <cell r="F575">
            <v>1402</v>
          </cell>
          <cell r="G575">
            <v>6.1</v>
          </cell>
          <cell r="H575">
            <v>0.3</v>
          </cell>
          <cell r="I575">
            <v>75.7</v>
          </cell>
          <cell r="L575">
            <v>2</v>
          </cell>
          <cell r="M575">
            <v>190</v>
          </cell>
          <cell r="N575">
            <v>0.4</v>
          </cell>
          <cell r="P575">
            <v>191</v>
          </cell>
          <cell r="S575">
            <v>2</v>
          </cell>
          <cell r="T575">
            <v>5</v>
          </cell>
          <cell r="U575">
            <v>0.03</v>
          </cell>
          <cell r="V575">
            <v>0.3</v>
          </cell>
          <cell r="W575">
            <v>2.2000000000000002</v>
          </cell>
          <cell r="Z575">
            <v>0</v>
          </cell>
          <cell r="AA575">
            <v>0</v>
          </cell>
          <cell r="AF575">
            <v>100</v>
          </cell>
        </row>
        <row r="576">
          <cell r="A576" t="str">
            <v>K026</v>
          </cell>
          <cell r="B576" t="str">
            <v>Manjar del valle</v>
          </cell>
          <cell r="D576">
            <v>16.399999999999999</v>
          </cell>
          <cell r="E576">
            <v>362</v>
          </cell>
          <cell r="F576">
            <v>1530</v>
          </cell>
          <cell r="G576">
            <v>7.1</v>
          </cell>
          <cell r="H576">
            <v>7.3</v>
          </cell>
          <cell r="I576">
            <v>67</v>
          </cell>
          <cell r="L576">
            <v>2.2000000000000002</v>
          </cell>
          <cell r="M576">
            <v>242</v>
          </cell>
          <cell r="N576">
            <v>0.5</v>
          </cell>
          <cell r="P576">
            <v>201</v>
          </cell>
          <cell r="U576">
            <v>0.05</v>
          </cell>
          <cell r="V576">
            <v>0.35</v>
          </cell>
          <cell r="W576">
            <v>0.4</v>
          </cell>
          <cell r="Z576">
            <v>0</v>
          </cell>
          <cell r="AA576">
            <v>3</v>
          </cell>
          <cell r="AF576">
            <v>100</v>
          </cell>
        </row>
        <row r="577">
          <cell r="A577" t="str">
            <v>K027</v>
          </cell>
          <cell r="B577" t="str">
            <v>Masmelos</v>
          </cell>
          <cell r="D577">
            <v>16.399999999999999</v>
          </cell>
          <cell r="E577">
            <v>334</v>
          </cell>
          <cell r="F577">
            <v>1421</v>
          </cell>
          <cell r="G577">
            <v>1.8</v>
          </cell>
          <cell r="H577">
            <v>0.2</v>
          </cell>
          <cell r="I577">
            <v>81.3</v>
          </cell>
          <cell r="J577">
            <v>81.2</v>
          </cell>
          <cell r="K577">
            <v>0.1</v>
          </cell>
          <cell r="L577">
            <v>0.3</v>
          </cell>
          <cell r="M577">
            <v>3</v>
          </cell>
          <cell r="N577">
            <v>0.2</v>
          </cell>
          <cell r="O577">
            <v>47</v>
          </cell>
          <cell r="P577">
            <v>8</v>
          </cell>
          <cell r="R577">
            <v>0</v>
          </cell>
          <cell r="S577">
            <v>2</v>
          </cell>
          <cell r="T577">
            <v>5</v>
          </cell>
          <cell r="U577">
            <v>0</v>
          </cell>
          <cell r="V577">
            <v>0</v>
          </cell>
          <cell r="W577">
            <v>0.1</v>
          </cell>
          <cell r="X577">
            <v>1</v>
          </cell>
          <cell r="Y577">
            <v>0</v>
          </cell>
          <cell r="Z577">
            <v>0</v>
          </cell>
          <cell r="AA577">
            <v>0</v>
          </cell>
          <cell r="AF577">
            <v>100</v>
          </cell>
        </row>
        <row r="578">
          <cell r="A578" t="str">
            <v>K028</v>
          </cell>
          <cell r="B578" t="str">
            <v>Melaza o miel negra</v>
          </cell>
          <cell r="D578">
            <v>24</v>
          </cell>
          <cell r="E578">
            <v>264</v>
          </cell>
          <cell r="F578">
            <v>1121</v>
          </cell>
          <cell r="G578">
            <v>0</v>
          </cell>
          <cell r="H578">
            <v>0.1</v>
          </cell>
          <cell r="I578">
            <v>65.7</v>
          </cell>
          <cell r="J578">
            <v>65.7</v>
          </cell>
          <cell r="K578">
            <v>0</v>
          </cell>
          <cell r="L578">
            <v>10.199999999999999</v>
          </cell>
          <cell r="M578">
            <v>207</v>
          </cell>
          <cell r="N578">
            <v>4.7</v>
          </cell>
          <cell r="O578">
            <v>37</v>
          </cell>
          <cell r="P578">
            <v>31</v>
          </cell>
          <cell r="Q578">
            <v>0</v>
          </cell>
          <cell r="R578">
            <v>0.3</v>
          </cell>
          <cell r="S578">
            <v>241</v>
          </cell>
          <cell r="T578">
            <v>1462</v>
          </cell>
          <cell r="U578">
            <v>0.04</v>
          </cell>
          <cell r="V578">
            <v>0</v>
          </cell>
          <cell r="W578">
            <v>0.9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F578">
            <v>100</v>
          </cell>
        </row>
        <row r="579">
          <cell r="A579" t="str">
            <v>K029</v>
          </cell>
          <cell r="B579" t="str">
            <v>Melocotón, en almibar</v>
          </cell>
          <cell r="D579">
            <v>79.3</v>
          </cell>
          <cell r="E579">
            <v>85</v>
          </cell>
          <cell r="F579">
            <v>361</v>
          </cell>
          <cell r="G579">
            <v>0</v>
          </cell>
          <cell r="H579">
            <v>0.1</v>
          </cell>
          <cell r="I579">
            <v>20.399999999999999</v>
          </cell>
          <cell r="J579">
            <v>19.100000000000001</v>
          </cell>
          <cell r="K579">
            <v>1.3</v>
          </cell>
          <cell r="L579">
            <v>0.2</v>
          </cell>
          <cell r="M579">
            <v>3</v>
          </cell>
          <cell r="N579">
            <v>0.3</v>
          </cell>
          <cell r="O579">
            <v>6</v>
          </cell>
          <cell r="P579">
            <v>11</v>
          </cell>
          <cell r="Q579">
            <v>1.5</v>
          </cell>
          <cell r="R579">
            <v>0.1</v>
          </cell>
          <cell r="S579">
            <v>5</v>
          </cell>
          <cell r="T579">
            <v>95</v>
          </cell>
          <cell r="U579">
            <v>0.01</v>
          </cell>
          <cell r="V579">
            <v>0.02</v>
          </cell>
          <cell r="W579">
            <v>0.6</v>
          </cell>
          <cell r="X579">
            <v>4</v>
          </cell>
          <cell r="Y579">
            <v>0</v>
          </cell>
          <cell r="Z579">
            <v>3</v>
          </cell>
          <cell r="AA579">
            <v>17</v>
          </cell>
          <cell r="AF579">
            <v>100</v>
          </cell>
        </row>
        <row r="580">
          <cell r="A580" t="str">
            <v>K030</v>
          </cell>
          <cell r="B580" t="str">
            <v>Mermelada, regular, con zaúcar</v>
          </cell>
          <cell r="D580">
            <v>32.6</v>
          </cell>
          <cell r="E580">
            <v>272</v>
          </cell>
          <cell r="F580">
            <v>1155</v>
          </cell>
          <cell r="G580">
            <v>0.5</v>
          </cell>
          <cell r="H580">
            <v>0</v>
          </cell>
          <cell r="I580">
            <v>66.5</v>
          </cell>
          <cell r="J580">
            <v>64.599999999999994</v>
          </cell>
          <cell r="K580">
            <v>1.9</v>
          </cell>
          <cell r="L580">
            <v>0.4</v>
          </cell>
          <cell r="M580">
            <v>12</v>
          </cell>
          <cell r="N580">
            <v>0.3</v>
          </cell>
          <cell r="O580">
            <v>29</v>
          </cell>
          <cell r="P580">
            <v>12</v>
          </cell>
          <cell r="Q580">
            <v>7</v>
          </cell>
          <cell r="R580">
            <v>0.1</v>
          </cell>
          <cell r="S580">
            <v>4</v>
          </cell>
          <cell r="T580">
            <v>79</v>
          </cell>
          <cell r="U580">
            <v>0.02</v>
          </cell>
          <cell r="V580">
            <v>0.02</v>
          </cell>
          <cell r="W580">
            <v>0</v>
          </cell>
          <cell r="X580">
            <v>10</v>
          </cell>
          <cell r="Y580">
            <v>0</v>
          </cell>
          <cell r="Z580">
            <v>9</v>
          </cell>
          <cell r="AA580">
            <v>1</v>
          </cell>
          <cell r="AF580">
            <v>100</v>
          </cell>
        </row>
        <row r="581">
          <cell r="A581" t="str">
            <v>K031</v>
          </cell>
          <cell r="B581" t="str">
            <v>Miel de abejas, líquida</v>
          </cell>
          <cell r="D581">
            <v>16.899999999999999</v>
          </cell>
          <cell r="E581">
            <v>332</v>
          </cell>
          <cell r="F581">
            <v>1410</v>
          </cell>
          <cell r="G581">
            <v>0.6</v>
          </cell>
          <cell r="H581">
            <v>0</v>
          </cell>
          <cell r="I581">
            <v>82.4</v>
          </cell>
          <cell r="J581">
            <v>82.4</v>
          </cell>
          <cell r="K581">
            <v>0</v>
          </cell>
          <cell r="L581">
            <v>0.2</v>
          </cell>
          <cell r="M581">
            <v>7</v>
          </cell>
          <cell r="N581">
            <v>0.6</v>
          </cell>
          <cell r="O581">
            <v>9</v>
          </cell>
          <cell r="P581">
            <v>15</v>
          </cell>
          <cell r="Q581">
            <v>5</v>
          </cell>
          <cell r="R581">
            <v>0.2</v>
          </cell>
          <cell r="S581">
            <v>2</v>
          </cell>
          <cell r="T581">
            <v>53</v>
          </cell>
          <cell r="U581">
            <v>0</v>
          </cell>
          <cell r="V581">
            <v>0.04</v>
          </cell>
          <cell r="W581">
            <v>0.3</v>
          </cell>
          <cell r="X581">
            <v>2</v>
          </cell>
          <cell r="Y581">
            <v>0</v>
          </cell>
          <cell r="Z581">
            <v>0</v>
          </cell>
          <cell r="AA581">
            <v>0</v>
          </cell>
          <cell r="AF581">
            <v>100</v>
          </cell>
        </row>
        <row r="582">
          <cell r="A582" t="str">
            <v>K032</v>
          </cell>
          <cell r="B582" t="str">
            <v>Miel de caña de azúcar, líquida</v>
          </cell>
          <cell r="D582">
            <v>25</v>
          </cell>
          <cell r="E582">
            <v>295</v>
          </cell>
          <cell r="F582">
            <v>1254</v>
          </cell>
          <cell r="G582">
            <v>0.3</v>
          </cell>
          <cell r="H582">
            <v>0.2</v>
          </cell>
          <cell r="I582">
            <v>73</v>
          </cell>
          <cell r="J582">
            <v>73</v>
          </cell>
          <cell r="K582">
            <v>0</v>
          </cell>
          <cell r="L582">
            <v>1.4</v>
          </cell>
          <cell r="M582">
            <v>69</v>
          </cell>
          <cell r="N582">
            <v>1</v>
          </cell>
          <cell r="P582">
            <v>43</v>
          </cell>
          <cell r="S582">
            <v>46</v>
          </cell>
          <cell r="T582">
            <v>425</v>
          </cell>
          <cell r="U582">
            <v>0.03</v>
          </cell>
          <cell r="V582">
            <v>0.06</v>
          </cell>
          <cell r="W582">
            <v>0.5</v>
          </cell>
          <cell r="Z582">
            <v>5</v>
          </cell>
          <cell r="AA582">
            <v>0</v>
          </cell>
          <cell r="AF582">
            <v>100</v>
          </cell>
        </row>
        <row r="583">
          <cell r="A583" t="str">
            <v>K033</v>
          </cell>
          <cell r="B583" t="str">
            <v>Panela</v>
          </cell>
          <cell r="D583">
            <v>7.5</v>
          </cell>
          <cell r="E583">
            <v>364</v>
          </cell>
          <cell r="F583">
            <v>1548</v>
          </cell>
          <cell r="G583">
            <v>0.6</v>
          </cell>
          <cell r="H583">
            <v>0.1</v>
          </cell>
          <cell r="I583">
            <v>90.2</v>
          </cell>
          <cell r="J583">
            <v>90.2</v>
          </cell>
          <cell r="K583">
            <v>0</v>
          </cell>
          <cell r="L583">
            <v>1.5</v>
          </cell>
          <cell r="M583">
            <v>42</v>
          </cell>
          <cell r="N583">
            <v>4.9000000000000004</v>
          </cell>
          <cell r="O583">
            <v>39</v>
          </cell>
          <cell r="P583">
            <v>39</v>
          </cell>
          <cell r="R583">
            <v>1.4</v>
          </cell>
          <cell r="S583">
            <v>47</v>
          </cell>
          <cell r="T583">
            <v>346</v>
          </cell>
          <cell r="U583">
            <v>0.02</v>
          </cell>
          <cell r="V583">
            <v>0.11</v>
          </cell>
          <cell r="W583">
            <v>0.3</v>
          </cell>
          <cell r="X583">
            <v>1</v>
          </cell>
          <cell r="Y583">
            <v>0</v>
          </cell>
          <cell r="Z583">
            <v>0</v>
          </cell>
          <cell r="AA583">
            <v>0</v>
          </cell>
          <cell r="AF583">
            <v>100</v>
          </cell>
        </row>
        <row r="584">
          <cell r="A584" t="str">
            <v>K034</v>
          </cell>
          <cell r="B584" t="str">
            <v>Panelita de leche de vaca, con azúcar</v>
          </cell>
          <cell r="D584">
            <v>10.6</v>
          </cell>
          <cell r="E584">
            <v>361</v>
          </cell>
          <cell r="F584">
            <v>1532</v>
          </cell>
          <cell r="G584">
            <v>2.9</v>
          </cell>
          <cell r="H584">
            <v>1.8</v>
          </cell>
          <cell r="I584">
            <v>83.3</v>
          </cell>
          <cell r="L584">
            <v>1.4</v>
          </cell>
          <cell r="M584">
            <v>134</v>
          </cell>
          <cell r="N584">
            <v>0.8</v>
          </cell>
          <cell r="P584">
            <v>80</v>
          </cell>
          <cell r="U584">
            <v>0</v>
          </cell>
          <cell r="V584">
            <v>0.23</v>
          </cell>
          <cell r="W584">
            <v>0</v>
          </cell>
          <cell r="Z584">
            <v>0</v>
          </cell>
          <cell r="AA584">
            <v>5</v>
          </cell>
          <cell r="AF584">
            <v>100</v>
          </cell>
        </row>
        <row r="585">
          <cell r="A585" t="str">
            <v>K035</v>
          </cell>
          <cell r="B585" t="str">
            <v>Uchuva, en almíbar</v>
          </cell>
          <cell r="D585">
            <v>58.2</v>
          </cell>
          <cell r="E585">
            <v>165</v>
          </cell>
          <cell r="F585">
            <v>701</v>
          </cell>
          <cell r="G585">
            <v>5.4</v>
          </cell>
          <cell r="H585">
            <v>0.4</v>
          </cell>
          <cell r="I585">
            <v>35.1</v>
          </cell>
          <cell r="L585">
            <v>1</v>
          </cell>
          <cell r="AF585">
            <v>100</v>
          </cell>
        </row>
        <row r="586">
          <cell r="A586" t="str">
            <v>L001</v>
          </cell>
          <cell r="B586" t="str">
            <v>Achiote, seco</v>
          </cell>
          <cell r="C586" t="str">
            <v>Semilla</v>
          </cell>
          <cell r="D586">
            <v>3.1</v>
          </cell>
          <cell r="E586">
            <v>392</v>
          </cell>
          <cell r="F586">
            <v>1662</v>
          </cell>
          <cell r="G586">
            <v>4.4000000000000004</v>
          </cell>
          <cell r="H586">
            <v>5.3</v>
          </cell>
          <cell r="I586">
            <v>81.8</v>
          </cell>
          <cell r="J586">
            <v>81.8</v>
          </cell>
          <cell r="K586">
            <v>0</v>
          </cell>
          <cell r="L586">
            <v>5.4</v>
          </cell>
          <cell r="M586">
            <v>11</v>
          </cell>
          <cell r="N586">
            <v>1.4</v>
          </cell>
          <cell r="P586">
            <v>95</v>
          </cell>
          <cell r="U586">
            <v>0.11</v>
          </cell>
          <cell r="V586">
            <v>0.2</v>
          </cell>
          <cell r="W586">
            <v>2</v>
          </cell>
          <cell r="Z586">
            <v>0</v>
          </cell>
          <cell r="AA586">
            <v>110</v>
          </cell>
          <cell r="AF586">
            <v>100</v>
          </cell>
        </row>
        <row r="587">
          <cell r="A587" t="str">
            <v>L002</v>
          </cell>
          <cell r="B587" t="str">
            <v>Aloe vera, crudo</v>
          </cell>
          <cell r="D587">
            <v>98.7</v>
          </cell>
          <cell r="E587">
            <v>7</v>
          </cell>
          <cell r="F587">
            <v>30</v>
          </cell>
          <cell r="G587">
            <v>0</v>
          </cell>
          <cell r="H587">
            <v>0.2</v>
          </cell>
          <cell r="I587">
            <v>0.9</v>
          </cell>
          <cell r="J587">
            <v>0.3</v>
          </cell>
          <cell r="K587">
            <v>0.6</v>
          </cell>
          <cell r="L587">
            <v>0.1</v>
          </cell>
        </row>
        <row r="588">
          <cell r="A588" t="str">
            <v>L003</v>
          </cell>
          <cell r="B588" t="str">
            <v>Cacao, tostado y molido</v>
          </cell>
          <cell r="C588" t="str">
            <v>Semilla</v>
          </cell>
          <cell r="D588">
            <v>6.9</v>
          </cell>
          <cell r="E588">
            <v>468</v>
          </cell>
          <cell r="F588">
            <v>1960</v>
          </cell>
          <cell r="G588">
            <v>14.4</v>
          </cell>
          <cell r="H588">
            <v>22.5</v>
          </cell>
          <cell r="I588">
            <v>51.9</v>
          </cell>
          <cell r="J588">
            <v>51.9</v>
          </cell>
          <cell r="K588">
            <v>0</v>
          </cell>
          <cell r="L588">
            <v>4.3</v>
          </cell>
          <cell r="M588">
            <v>130</v>
          </cell>
          <cell r="N588">
            <v>5.8</v>
          </cell>
          <cell r="O588">
            <v>4</v>
          </cell>
          <cell r="P588">
            <v>500</v>
          </cell>
          <cell r="T588">
            <v>830</v>
          </cell>
          <cell r="U588">
            <v>0.18</v>
          </cell>
          <cell r="V588">
            <v>0.16</v>
          </cell>
          <cell r="W588">
            <v>1.9</v>
          </cell>
          <cell r="Y588">
            <v>0</v>
          </cell>
          <cell r="Z588">
            <v>3</v>
          </cell>
          <cell r="AA588">
            <v>4</v>
          </cell>
          <cell r="AF588">
            <v>100</v>
          </cell>
        </row>
        <row r="589">
          <cell r="A589" t="str">
            <v>L004</v>
          </cell>
          <cell r="B589" t="str">
            <v>Café soluble, descafeinado, en polvo</v>
          </cell>
          <cell r="D589">
            <v>3.2</v>
          </cell>
          <cell r="E589">
            <v>371</v>
          </cell>
          <cell r="F589">
            <v>1576</v>
          </cell>
          <cell r="G589">
            <v>11.6</v>
          </cell>
          <cell r="H589">
            <v>0.2</v>
          </cell>
          <cell r="I589">
            <v>80.7</v>
          </cell>
          <cell r="J589">
            <v>80.7</v>
          </cell>
          <cell r="K589">
            <v>0</v>
          </cell>
          <cell r="L589">
            <v>4.3</v>
          </cell>
          <cell r="M589">
            <v>140</v>
          </cell>
          <cell r="N589">
            <v>3.8</v>
          </cell>
          <cell r="O589">
            <v>23</v>
          </cell>
          <cell r="P589">
            <v>3</v>
          </cell>
          <cell r="R589">
            <v>0.1</v>
          </cell>
          <cell r="S589">
            <v>311</v>
          </cell>
          <cell r="T589">
            <v>3501</v>
          </cell>
          <cell r="U589">
            <v>0</v>
          </cell>
          <cell r="V589">
            <v>1.36</v>
          </cell>
          <cell r="W589">
            <v>28.1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F589">
            <v>100</v>
          </cell>
        </row>
        <row r="590">
          <cell r="A590" t="str">
            <v>L005</v>
          </cell>
          <cell r="B590" t="str">
            <v>Café soluble, en polvo</v>
          </cell>
          <cell r="D590">
            <v>3.1</v>
          </cell>
          <cell r="E590">
            <v>355</v>
          </cell>
          <cell r="F590">
            <v>1506</v>
          </cell>
          <cell r="G590">
            <v>13</v>
          </cell>
          <cell r="H590">
            <v>0.4</v>
          </cell>
          <cell r="I590">
            <v>74.7</v>
          </cell>
          <cell r="J590">
            <v>74.7</v>
          </cell>
          <cell r="K590">
            <v>0</v>
          </cell>
          <cell r="L590">
            <v>8.8000000000000007</v>
          </cell>
          <cell r="M590">
            <v>141</v>
          </cell>
          <cell r="N590">
            <v>4.4000000000000004</v>
          </cell>
          <cell r="O590">
            <v>38</v>
          </cell>
          <cell r="P590">
            <v>303</v>
          </cell>
          <cell r="Q590">
            <v>0</v>
          </cell>
          <cell r="R590">
            <v>0.4</v>
          </cell>
          <cell r="S590">
            <v>326</v>
          </cell>
          <cell r="T590">
            <v>3630</v>
          </cell>
          <cell r="U590">
            <v>0.01</v>
          </cell>
          <cell r="V590">
            <v>0.08</v>
          </cell>
          <cell r="W590">
            <v>28.2</v>
          </cell>
          <cell r="X590">
            <v>1</v>
          </cell>
          <cell r="Y590">
            <v>0</v>
          </cell>
          <cell r="Z590">
            <v>0</v>
          </cell>
          <cell r="AA590">
            <v>0</v>
          </cell>
          <cell r="AF590">
            <v>100</v>
          </cell>
        </row>
        <row r="591">
          <cell r="A591" t="str">
            <v>L006</v>
          </cell>
          <cell r="B591" t="str">
            <v>Café, tostado y molido, en polvo</v>
          </cell>
          <cell r="D591">
            <v>2.1</v>
          </cell>
          <cell r="E591">
            <v>479</v>
          </cell>
          <cell r="F591">
            <v>2008</v>
          </cell>
          <cell r="G591">
            <v>14.2</v>
          </cell>
          <cell r="H591">
            <v>12.3</v>
          </cell>
          <cell r="I591">
            <v>67.5</v>
          </cell>
          <cell r="J591">
            <v>46.9</v>
          </cell>
          <cell r="K591">
            <v>20.5</v>
          </cell>
          <cell r="L591">
            <v>3.9</v>
          </cell>
          <cell r="M591">
            <v>130</v>
          </cell>
          <cell r="N591">
            <v>5.8</v>
          </cell>
          <cell r="O591">
            <v>1</v>
          </cell>
          <cell r="P591">
            <v>223</v>
          </cell>
          <cell r="Q591">
            <v>0.5</v>
          </cell>
          <cell r="R591">
            <v>0.5</v>
          </cell>
          <cell r="S591">
            <v>165</v>
          </cell>
          <cell r="T591">
            <v>1609</v>
          </cell>
          <cell r="U591">
            <v>7.0000000000000007E-2</v>
          </cell>
          <cell r="V591">
            <v>0.1</v>
          </cell>
          <cell r="W591">
            <v>31.6</v>
          </cell>
          <cell r="X591">
            <v>3</v>
          </cell>
          <cell r="Y591">
            <v>0</v>
          </cell>
          <cell r="Z591">
            <v>0</v>
          </cell>
          <cell r="AA591">
            <v>0</v>
          </cell>
          <cell r="AF591">
            <v>100</v>
          </cell>
        </row>
        <row r="592">
          <cell r="A592" t="str">
            <v>L007</v>
          </cell>
          <cell r="B592" t="str">
            <v>Caldo de carne de res, deshidratado</v>
          </cell>
          <cell r="D592">
            <v>4.0999999999999996</v>
          </cell>
          <cell r="E592">
            <v>259</v>
          </cell>
          <cell r="F592">
            <v>1076</v>
          </cell>
          <cell r="G592">
            <v>16.899999999999999</v>
          </cell>
          <cell r="H592">
            <v>20.3</v>
          </cell>
          <cell r="I592">
            <v>2.2000000000000002</v>
          </cell>
          <cell r="J592">
            <v>2.2000000000000002</v>
          </cell>
          <cell r="K592">
            <v>0</v>
          </cell>
          <cell r="L592">
            <v>56.5</v>
          </cell>
          <cell r="M592">
            <v>60</v>
          </cell>
          <cell r="N592">
            <v>2.2000000000000002</v>
          </cell>
          <cell r="O592">
            <v>20720</v>
          </cell>
          <cell r="P592">
            <v>228</v>
          </cell>
          <cell r="R592">
            <v>0.2</v>
          </cell>
          <cell r="S592">
            <v>51</v>
          </cell>
          <cell r="T592">
            <v>424</v>
          </cell>
          <cell r="U592">
            <v>0.28999999999999998</v>
          </cell>
          <cell r="V592">
            <v>0.24</v>
          </cell>
          <cell r="W592">
            <v>3.3</v>
          </cell>
          <cell r="X592">
            <v>32</v>
          </cell>
          <cell r="Y592">
            <v>1</v>
          </cell>
          <cell r="Z592">
            <v>0</v>
          </cell>
          <cell r="AA592">
            <v>0</v>
          </cell>
          <cell r="AF592">
            <v>100</v>
          </cell>
        </row>
        <row r="593">
          <cell r="A593" t="str">
            <v>L008</v>
          </cell>
          <cell r="B593" t="str">
            <v>Chocolate amargo o negro</v>
          </cell>
          <cell r="D593">
            <v>1.3</v>
          </cell>
          <cell r="E593">
            <v>622</v>
          </cell>
          <cell r="F593">
            <v>2586</v>
          </cell>
          <cell r="G593">
            <v>4.9000000000000004</v>
          </cell>
          <cell r="H593">
            <v>42.6</v>
          </cell>
          <cell r="I593">
            <v>49.3</v>
          </cell>
          <cell r="J593">
            <v>38.4</v>
          </cell>
          <cell r="K593">
            <v>10.9</v>
          </cell>
          <cell r="L593">
            <v>1.8</v>
          </cell>
          <cell r="M593">
            <v>80</v>
          </cell>
          <cell r="N593">
            <v>3.6</v>
          </cell>
          <cell r="O593">
            <v>17</v>
          </cell>
          <cell r="P593">
            <v>220</v>
          </cell>
          <cell r="Q593">
            <v>2.2999999999999998</v>
          </cell>
          <cell r="R593">
            <v>2.9</v>
          </cell>
          <cell r="S593">
            <v>186</v>
          </cell>
          <cell r="T593">
            <v>432</v>
          </cell>
          <cell r="U593">
            <v>0.04</v>
          </cell>
          <cell r="V593">
            <v>0.04</v>
          </cell>
          <cell r="W593">
            <v>1.1000000000000001</v>
          </cell>
          <cell r="X593">
            <v>6</v>
          </cell>
          <cell r="Y593">
            <v>0.28000000000000003</v>
          </cell>
          <cell r="Z593">
            <v>0</v>
          </cell>
          <cell r="AA593">
            <v>2</v>
          </cell>
          <cell r="AF593">
            <v>100</v>
          </cell>
        </row>
        <row r="594">
          <cell r="A594" t="str">
            <v>L009</v>
          </cell>
          <cell r="B594" t="str">
            <v>Cocoa, en polvo, sin azúcar</v>
          </cell>
          <cell r="D594">
            <v>2.9</v>
          </cell>
          <cell r="E594">
            <v>488</v>
          </cell>
          <cell r="F594">
            <v>2040</v>
          </cell>
          <cell r="G594">
            <v>19.5</v>
          </cell>
          <cell r="H594">
            <v>10.8</v>
          </cell>
          <cell r="I594">
            <v>59.7</v>
          </cell>
          <cell r="J594">
            <v>22.7</v>
          </cell>
          <cell r="K594">
            <v>37</v>
          </cell>
          <cell r="L594">
            <v>7.2</v>
          </cell>
          <cell r="M594">
            <v>144</v>
          </cell>
          <cell r="N594">
            <v>13.3</v>
          </cell>
          <cell r="O594">
            <v>21</v>
          </cell>
          <cell r="P594">
            <v>746</v>
          </cell>
          <cell r="R594">
            <v>5.8</v>
          </cell>
          <cell r="S594">
            <v>499</v>
          </cell>
          <cell r="T594">
            <v>1524</v>
          </cell>
          <cell r="U594">
            <v>0.08</v>
          </cell>
          <cell r="V594">
            <v>0.23</v>
          </cell>
          <cell r="W594">
            <v>2.2000000000000002</v>
          </cell>
          <cell r="X594">
            <v>32</v>
          </cell>
          <cell r="Y594">
            <v>0</v>
          </cell>
          <cell r="Z594">
            <v>0</v>
          </cell>
          <cell r="AA594">
            <v>0</v>
          </cell>
          <cell r="AF594">
            <v>100</v>
          </cell>
        </row>
        <row r="595">
          <cell r="A595" t="str">
            <v>L010</v>
          </cell>
          <cell r="B595" t="str">
            <v>Jengibre, crudo</v>
          </cell>
          <cell r="D595">
            <v>9.8000000000000007</v>
          </cell>
          <cell r="E595">
            <v>391</v>
          </cell>
          <cell r="F595">
            <v>1651</v>
          </cell>
          <cell r="G595">
            <v>9</v>
          </cell>
          <cell r="H595">
            <v>4.2</v>
          </cell>
          <cell r="I595">
            <v>72.3</v>
          </cell>
          <cell r="J595">
            <v>58.2</v>
          </cell>
          <cell r="K595">
            <v>14.1</v>
          </cell>
          <cell r="L595">
            <v>4.8</v>
          </cell>
          <cell r="M595">
            <v>109</v>
          </cell>
          <cell r="N595">
            <v>19.8</v>
          </cell>
          <cell r="O595">
            <v>27</v>
          </cell>
          <cell r="P595">
            <v>160</v>
          </cell>
          <cell r="R595">
            <v>3.6</v>
          </cell>
          <cell r="S595">
            <v>214</v>
          </cell>
          <cell r="T595">
            <v>1320</v>
          </cell>
          <cell r="U595">
            <v>0.05</v>
          </cell>
          <cell r="V595">
            <v>0.18</v>
          </cell>
          <cell r="W595">
            <v>9.6</v>
          </cell>
          <cell r="X595">
            <v>13</v>
          </cell>
          <cell r="Y595">
            <v>0</v>
          </cell>
          <cell r="Z595">
            <v>0</v>
          </cell>
          <cell r="AA595">
            <v>18</v>
          </cell>
          <cell r="AF595">
            <v>93</v>
          </cell>
        </row>
        <row r="596">
          <cell r="A596" t="str">
            <v>L011</v>
          </cell>
          <cell r="B596" t="str">
            <v>Levadura biológica para pan, fresca, prensada</v>
          </cell>
          <cell r="D596">
            <v>70.2</v>
          </cell>
          <cell r="E596">
            <v>137</v>
          </cell>
          <cell r="F596">
            <v>578</v>
          </cell>
          <cell r="G596">
            <v>8.4</v>
          </cell>
          <cell r="H596">
            <v>1.8</v>
          </cell>
          <cell r="I596">
            <v>17.8</v>
          </cell>
          <cell r="J596">
            <v>9.6999999999999993</v>
          </cell>
          <cell r="K596">
            <v>8.1</v>
          </cell>
          <cell r="L596">
            <v>1.8</v>
          </cell>
          <cell r="M596">
            <v>25</v>
          </cell>
          <cell r="N596">
            <v>2.5</v>
          </cell>
          <cell r="O596">
            <v>30</v>
          </cell>
          <cell r="P596">
            <v>336</v>
          </cell>
          <cell r="R596">
            <v>10</v>
          </cell>
          <cell r="S596">
            <v>40</v>
          </cell>
          <cell r="T596">
            <v>601</v>
          </cell>
          <cell r="U596">
            <v>1.88</v>
          </cell>
          <cell r="V596">
            <v>1.5</v>
          </cell>
          <cell r="W596">
            <v>12.3</v>
          </cell>
          <cell r="X596">
            <v>785</v>
          </cell>
          <cell r="Y596">
            <v>0.01</v>
          </cell>
          <cell r="Z596">
            <v>0</v>
          </cell>
          <cell r="AA596">
            <v>0</v>
          </cell>
          <cell r="AF596">
            <v>100</v>
          </cell>
        </row>
        <row r="597">
          <cell r="A597" t="str">
            <v>L012</v>
          </cell>
          <cell r="B597" t="str">
            <v>Moringa, en polvo</v>
          </cell>
          <cell r="D597">
            <v>4.2</v>
          </cell>
          <cell r="E597">
            <v>424</v>
          </cell>
          <cell r="F597">
            <v>1784</v>
          </cell>
          <cell r="G597">
            <v>13.6</v>
          </cell>
          <cell r="H597">
            <v>8</v>
          </cell>
          <cell r="I597">
            <v>68.2</v>
          </cell>
          <cell r="J597">
            <v>55.5</v>
          </cell>
          <cell r="K597">
            <v>12.5</v>
          </cell>
          <cell r="L597">
            <v>6.2</v>
          </cell>
          <cell r="AF597">
            <v>100</v>
          </cell>
        </row>
        <row r="598">
          <cell r="A598" t="str">
            <v>L013</v>
          </cell>
          <cell r="B598" t="str">
            <v>Polen, húmedo</v>
          </cell>
          <cell r="D598">
            <v>19.899999999999999</v>
          </cell>
          <cell r="E598">
            <v>361</v>
          </cell>
          <cell r="F598">
            <v>1521</v>
          </cell>
          <cell r="G598">
            <v>16.3</v>
          </cell>
          <cell r="H598">
            <v>5.4</v>
          </cell>
          <cell r="I598">
            <v>56.8</v>
          </cell>
          <cell r="J598">
            <v>46.9</v>
          </cell>
          <cell r="K598">
            <v>9.9</v>
          </cell>
          <cell r="L598">
            <v>1.6</v>
          </cell>
          <cell r="M598">
            <v>136</v>
          </cell>
          <cell r="R598">
            <v>2.4</v>
          </cell>
          <cell r="S598">
            <v>147</v>
          </cell>
          <cell r="AF598">
            <v>100</v>
          </cell>
        </row>
        <row r="599">
          <cell r="A599" t="str">
            <v>L014</v>
          </cell>
          <cell r="B599" t="str">
            <v>Polen, seco</v>
          </cell>
          <cell r="D599">
            <v>5.6</v>
          </cell>
          <cell r="E599">
            <v>426</v>
          </cell>
          <cell r="F599">
            <v>1797</v>
          </cell>
          <cell r="G599">
            <v>22.5</v>
          </cell>
          <cell r="H599">
            <v>5.8</v>
          </cell>
          <cell r="I599">
            <v>63.8</v>
          </cell>
          <cell r="J599">
            <v>49.4</v>
          </cell>
          <cell r="K599">
            <v>14.4</v>
          </cell>
          <cell r="L599">
            <v>2.2999999999999998</v>
          </cell>
          <cell r="M599">
            <v>170</v>
          </cell>
          <cell r="R599">
            <v>3.3</v>
          </cell>
          <cell r="S599">
            <v>227</v>
          </cell>
          <cell r="AF599">
            <v>100</v>
          </cell>
        </row>
        <row r="600">
          <cell r="A600" t="str">
            <v>L015</v>
          </cell>
          <cell r="B600" t="str">
            <v>Sal</v>
          </cell>
          <cell r="D600">
            <v>0.2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99.8</v>
          </cell>
          <cell r="M600">
            <v>24</v>
          </cell>
          <cell r="N600">
            <v>0.3</v>
          </cell>
          <cell r="O600">
            <v>38781</v>
          </cell>
          <cell r="P600">
            <v>0</v>
          </cell>
          <cell r="Q600">
            <v>48.5</v>
          </cell>
          <cell r="R600">
            <v>0.1</v>
          </cell>
          <cell r="S600">
            <v>1</v>
          </cell>
          <cell r="T600">
            <v>8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F600">
            <v>100</v>
          </cell>
        </row>
        <row r="601">
          <cell r="A601" t="str">
            <v>L016</v>
          </cell>
          <cell r="B601" t="str">
            <v>Salsa de mostaza</v>
          </cell>
          <cell r="D601">
            <v>76</v>
          </cell>
          <cell r="E601">
            <v>107</v>
          </cell>
          <cell r="F601">
            <v>449</v>
          </cell>
          <cell r="G601">
            <v>3.6</v>
          </cell>
          <cell r="H601">
            <v>3.3</v>
          </cell>
          <cell r="I601">
            <v>14.1</v>
          </cell>
          <cell r="J601">
            <v>10.9</v>
          </cell>
          <cell r="K601">
            <v>3.2</v>
          </cell>
          <cell r="L601">
            <v>3</v>
          </cell>
          <cell r="M601">
            <v>76</v>
          </cell>
          <cell r="N601">
            <v>1.8</v>
          </cell>
          <cell r="O601">
            <v>1206</v>
          </cell>
          <cell r="P601">
            <v>148</v>
          </cell>
          <cell r="Q601">
            <v>3</v>
          </cell>
          <cell r="R601">
            <v>0.8</v>
          </cell>
          <cell r="S601">
            <v>55</v>
          </cell>
          <cell r="T601">
            <v>142</v>
          </cell>
          <cell r="U601">
            <v>0.09</v>
          </cell>
          <cell r="V601">
            <v>7.0000000000000007E-2</v>
          </cell>
          <cell r="W601">
            <v>0.5</v>
          </cell>
          <cell r="X601">
            <v>8</v>
          </cell>
          <cell r="Y601">
            <v>0</v>
          </cell>
          <cell r="Z601">
            <v>0</v>
          </cell>
          <cell r="AA601">
            <v>4</v>
          </cell>
          <cell r="AF601">
            <v>100</v>
          </cell>
        </row>
        <row r="602">
          <cell r="A602" t="str">
            <v>L017</v>
          </cell>
          <cell r="B602" t="str">
            <v>Salsa de tomate</v>
          </cell>
          <cell r="D602">
            <v>70.8</v>
          </cell>
          <cell r="E602">
            <v>109</v>
          </cell>
          <cell r="F602">
            <v>463</v>
          </cell>
          <cell r="G602">
            <v>1.3</v>
          </cell>
          <cell r="H602">
            <v>0.3</v>
          </cell>
          <cell r="I602">
            <v>25</v>
          </cell>
          <cell r="J602">
            <v>24.2</v>
          </cell>
          <cell r="K602">
            <v>0.8</v>
          </cell>
          <cell r="L602">
            <v>2.6</v>
          </cell>
          <cell r="M602">
            <v>17</v>
          </cell>
          <cell r="N602">
            <v>0.5</v>
          </cell>
          <cell r="O602">
            <v>860</v>
          </cell>
          <cell r="P602">
            <v>28</v>
          </cell>
          <cell r="Q602">
            <v>45</v>
          </cell>
          <cell r="R602">
            <v>0.1</v>
          </cell>
          <cell r="S602">
            <v>17</v>
          </cell>
          <cell r="T602">
            <v>329</v>
          </cell>
          <cell r="U602">
            <v>0.04</v>
          </cell>
          <cell r="V602">
            <v>0.09</v>
          </cell>
          <cell r="W602">
            <v>1.2</v>
          </cell>
          <cell r="X602">
            <v>10</v>
          </cell>
          <cell r="Y602">
            <v>0</v>
          </cell>
          <cell r="Z602">
            <v>3</v>
          </cell>
          <cell r="AA602">
            <v>70</v>
          </cell>
          <cell r="AF602">
            <v>100</v>
          </cell>
        </row>
        <row r="603">
          <cell r="A603" t="str">
            <v>L018</v>
          </cell>
          <cell r="B603" t="str">
            <v>Vinagre</v>
          </cell>
          <cell r="D603">
            <v>93.8</v>
          </cell>
          <cell r="E603">
            <v>24</v>
          </cell>
          <cell r="F603">
            <v>103</v>
          </cell>
          <cell r="G603">
            <v>0</v>
          </cell>
          <cell r="H603">
            <v>0</v>
          </cell>
          <cell r="I603">
            <v>6</v>
          </cell>
          <cell r="J603">
            <v>6</v>
          </cell>
          <cell r="K603">
            <v>0</v>
          </cell>
          <cell r="L603">
            <v>2</v>
          </cell>
          <cell r="M603">
            <v>7</v>
          </cell>
          <cell r="N603">
            <v>0.5</v>
          </cell>
          <cell r="O603">
            <v>5</v>
          </cell>
          <cell r="P603">
            <v>10</v>
          </cell>
          <cell r="R603">
            <v>0</v>
          </cell>
          <cell r="S603">
            <v>5</v>
          </cell>
          <cell r="T603">
            <v>73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F603">
            <v>100</v>
          </cell>
        </row>
        <row r="604">
          <cell r="A604" t="str">
            <v>N001</v>
          </cell>
          <cell r="B604" t="str">
            <v>Margarina, baja en calorías, esparcible</v>
          </cell>
          <cell r="D604">
            <v>42</v>
          </cell>
          <cell r="E604">
            <v>425</v>
          </cell>
          <cell r="F604">
            <v>1757</v>
          </cell>
          <cell r="G604">
            <v>1.6</v>
          </cell>
          <cell r="H604">
            <v>40</v>
          </cell>
          <cell r="I604">
            <v>14.7</v>
          </cell>
          <cell r="J604">
            <v>0</v>
          </cell>
          <cell r="K604">
            <v>0</v>
          </cell>
          <cell r="L604">
            <v>1.7</v>
          </cell>
          <cell r="M604">
            <v>12</v>
          </cell>
          <cell r="N604">
            <v>0.1</v>
          </cell>
          <cell r="O604">
            <v>390</v>
          </cell>
          <cell r="P604">
            <v>8</v>
          </cell>
          <cell r="Q604">
            <v>26</v>
          </cell>
          <cell r="R604">
            <v>0</v>
          </cell>
          <cell r="S604">
            <v>0</v>
          </cell>
          <cell r="T604">
            <v>7</v>
          </cell>
          <cell r="U604">
            <v>0.1</v>
          </cell>
          <cell r="V604">
            <v>0.02</v>
          </cell>
          <cell r="W604">
            <v>0.4</v>
          </cell>
          <cell r="X604">
            <v>1</v>
          </cell>
          <cell r="Y604">
            <v>0.06</v>
          </cell>
          <cell r="Z604">
            <v>0</v>
          </cell>
          <cell r="AA604">
            <v>702</v>
          </cell>
          <cell r="AB604">
            <v>11.3</v>
          </cell>
          <cell r="AC604">
            <v>13.5</v>
          </cell>
          <cell r="AD604">
            <v>13.8</v>
          </cell>
          <cell r="AE604">
            <v>0</v>
          </cell>
          <cell r="AF604">
            <v>100</v>
          </cell>
        </row>
        <row r="605">
          <cell r="A605" t="str">
            <v>N002</v>
          </cell>
          <cell r="B605" t="str">
            <v>Mayonesa, baja en grasa</v>
          </cell>
          <cell r="D605">
            <v>61.4</v>
          </cell>
          <cell r="E605">
            <v>308</v>
          </cell>
          <cell r="F605">
            <v>1271</v>
          </cell>
          <cell r="G605">
            <v>1</v>
          </cell>
          <cell r="H605">
            <v>32</v>
          </cell>
          <cell r="I605">
            <v>4.0999999999999996</v>
          </cell>
          <cell r="J605">
            <v>4.0999999999999996</v>
          </cell>
          <cell r="K605">
            <v>0</v>
          </cell>
          <cell r="L605">
            <v>1.5</v>
          </cell>
          <cell r="M605">
            <v>10</v>
          </cell>
          <cell r="N605">
            <v>0.3</v>
          </cell>
          <cell r="O605">
            <v>750</v>
          </cell>
          <cell r="P605">
            <v>0</v>
          </cell>
          <cell r="Q605">
            <v>35</v>
          </cell>
          <cell r="R605">
            <v>0.1</v>
          </cell>
          <cell r="S605">
            <v>10</v>
          </cell>
          <cell r="T605">
            <v>10</v>
          </cell>
          <cell r="U605">
            <v>0.02</v>
          </cell>
          <cell r="V605">
            <v>0.03</v>
          </cell>
          <cell r="W605">
            <v>0</v>
          </cell>
          <cell r="X605">
            <v>10</v>
          </cell>
          <cell r="Y605">
            <v>0.27</v>
          </cell>
          <cell r="Z605">
            <v>0</v>
          </cell>
          <cell r="AA605">
            <v>16</v>
          </cell>
          <cell r="AB605">
            <v>3.5</v>
          </cell>
          <cell r="AC605">
            <v>8.6999999999999993</v>
          </cell>
          <cell r="AD605">
            <v>19.8</v>
          </cell>
          <cell r="AE605">
            <v>24</v>
          </cell>
          <cell r="AF605">
            <v>100</v>
          </cell>
        </row>
        <row r="606">
          <cell r="A606" t="str">
            <v>N003</v>
          </cell>
          <cell r="B606" t="str">
            <v>Mermelada, baja en calorías</v>
          </cell>
          <cell r="D606">
            <v>45.8</v>
          </cell>
          <cell r="E606">
            <v>222</v>
          </cell>
          <cell r="F606">
            <v>944</v>
          </cell>
          <cell r="G606">
            <v>0.5</v>
          </cell>
          <cell r="H606">
            <v>0.3</v>
          </cell>
          <cell r="I606">
            <v>53.2</v>
          </cell>
          <cell r="J606">
            <v>50.8</v>
          </cell>
          <cell r="K606">
            <v>2.4</v>
          </cell>
          <cell r="L606">
            <v>0.2</v>
          </cell>
          <cell r="M606">
            <v>9</v>
          </cell>
          <cell r="N606">
            <v>0.5</v>
          </cell>
          <cell r="O606">
            <v>47</v>
          </cell>
          <cell r="P606">
            <v>9</v>
          </cell>
          <cell r="Q606">
            <v>2.7</v>
          </cell>
          <cell r="R606">
            <v>0.1</v>
          </cell>
          <cell r="S606">
            <v>5</v>
          </cell>
          <cell r="T606">
            <v>69</v>
          </cell>
          <cell r="U606">
            <v>0</v>
          </cell>
          <cell r="V606">
            <v>0</v>
          </cell>
          <cell r="W606">
            <v>0</v>
          </cell>
          <cell r="X606">
            <v>9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0.1</v>
          </cell>
          <cell r="AE606">
            <v>0</v>
          </cell>
          <cell r="AF606">
            <v>100</v>
          </cell>
        </row>
        <row r="607">
          <cell r="A607" t="str">
            <v>N004</v>
          </cell>
          <cell r="B607" t="str">
            <v>Salchicha de cerdo, baja en grasa</v>
          </cell>
          <cell r="D607">
            <v>69.900000000000006</v>
          </cell>
          <cell r="E607">
            <v>153</v>
          </cell>
          <cell r="F607">
            <v>638</v>
          </cell>
          <cell r="G607">
            <v>16.600000000000001</v>
          </cell>
          <cell r="H607">
            <v>8.1</v>
          </cell>
          <cell r="I607">
            <v>3.3</v>
          </cell>
          <cell r="J607">
            <v>3.3</v>
          </cell>
          <cell r="K607">
            <v>0</v>
          </cell>
          <cell r="L607">
            <v>2</v>
          </cell>
          <cell r="M607">
            <v>5</v>
          </cell>
          <cell r="N607">
            <v>0.9</v>
          </cell>
          <cell r="O607">
            <v>860</v>
          </cell>
          <cell r="P607">
            <v>169</v>
          </cell>
          <cell r="Q607">
            <v>7</v>
          </cell>
          <cell r="R607">
            <v>2</v>
          </cell>
          <cell r="S607">
            <v>18</v>
          </cell>
          <cell r="T607">
            <v>194</v>
          </cell>
          <cell r="U607">
            <v>0.73</v>
          </cell>
          <cell r="V607">
            <v>0.22</v>
          </cell>
          <cell r="W607">
            <v>4.3</v>
          </cell>
          <cell r="X607">
            <v>5</v>
          </cell>
          <cell r="Y607">
            <v>0.47</v>
          </cell>
          <cell r="Z607">
            <v>0</v>
          </cell>
          <cell r="AA607">
            <v>0</v>
          </cell>
          <cell r="AB607">
            <v>2.9</v>
          </cell>
          <cell r="AC607">
            <v>3.3</v>
          </cell>
          <cell r="AD607">
            <v>1.1000000000000001</v>
          </cell>
          <cell r="AE607">
            <v>58</v>
          </cell>
          <cell r="AF607">
            <v>100</v>
          </cell>
        </row>
        <row r="608">
          <cell r="A608" t="str">
            <v>N005</v>
          </cell>
          <cell r="B608" t="str">
            <v>Yogurt, bebible, descremado, sin azúcar</v>
          </cell>
          <cell r="D608">
            <v>87.2</v>
          </cell>
          <cell r="E608">
            <v>49</v>
          </cell>
          <cell r="F608">
            <v>208</v>
          </cell>
          <cell r="G608">
            <v>3.7</v>
          </cell>
          <cell r="H608">
            <v>0.3</v>
          </cell>
          <cell r="I608">
            <v>7.9</v>
          </cell>
          <cell r="J608">
            <v>7.9</v>
          </cell>
          <cell r="K608">
            <v>0</v>
          </cell>
          <cell r="L608">
            <v>0.9</v>
          </cell>
          <cell r="M608">
            <v>148</v>
          </cell>
          <cell r="N608">
            <v>0.1</v>
          </cell>
          <cell r="O608">
            <v>60</v>
          </cell>
          <cell r="P608">
            <v>111</v>
          </cell>
          <cell r="Q608">
            <v>5.3</v>
          </cell>
          <cell r="R608">
            <v>0.5</v>
          </cell>
          <cell r="S608">
            <v>13</v>
          </cell>
          <cell r="T608">
            <v>181</v>
          </cell>
          <cell r="U608">
            <v>0.04</v>
          </cell>
          <cell r="V608">
            <v>0.18</v>
          </cell>
          <cell r="W608">
            <v>0.1</v>
          </cell>
          <cell r="X608">
            <v>5</v>
          </cell>
          <cell r="Y608">
            <v>0.37</v>
          </cell>
          <cell r="Z608">
            <v>1</v>
          </cell>
          <cell r="AF608">
            <v>100</v>
          </cell>
        </row>
        <row r="609">
          <cell r="A609" t="str">
            <v>N006</v>
          </cell>
          <cell r="B609" t="str">
            <v>Yogurt, bebible, semidescremado, con azúcar</v>
          </cell>
          <cell r="D609">
            <v>76</v>
          </cell>
          <cell r="E609">
            <v>99</v>
          </cell>
          <cell r="F609">
            <v>418</v>
          </cell>
          <cell r="G609">
            <v>4</v>
          </cell>
          <cell r="H609">
            <v>1.1000000000000001</v>
          </cell>
          <cell r="I609">
            <v>18.100000000000001</v>
          </cell>
          <cell r="J609">
            <v>17.8</v>
          </cell>
          <cell r="K609">
            <v>0.3</v>
          </cell>
          <cell r="L609">
            <v>0.9</v>
          </cell>
          <cell r="M609">
            <v>128</v>
          </cell>
          <cell r="N609">
            <v>0.1</v>
          </cell>
          <cell r="O609">
            <v>62</v>
          </cell>
          <cell r="P609">
            <v>112</v>
          </cell>
          <cell r="Q609">
            <v>48</v>
          </cell>
          <cell r="R609">
            <v>0.6</v>
          </cell>
          <cell r="S609">
            <v>15</v>
          </cell>
          <cell r="T609">
            <v>204</v>
          </cell>
          <cell r="U609">
            <v>7.0000000000000007E-2</v>
          </cell>
          <cell r="V609">
            <v>0.25</v>
          </cell>
          <cell r="W609">
            <v>0.1</v>
          </cell>
          <cell r="X609">
            <v>16</v>
          </cell>
          <cell r="Y609">
            <v>0.3</v>
          </cell>
          <cell r="Z609">
            <v>1</v>
          </cell>
          <cell r="AA609">
            <v>10</v>
          </cell>
          <cell r="AB609">
            <v>0.8</v>
          </cell>
          <cell r="AC609">
            <v>0.3</v>
          </cell>
          <cell r="AD609">
            <v>0</v>
          </cell>
          <cell r="AE609">
            <v>6</v>
          </cell>
          <cell r="AF609">
            <v>100</v>
          </cell>
        </row>
        <row r="610">
          <cell r="A610" t="str">
            <v>P001</v>
          </cell>
          <cell r="B610" t="str">
            <v>Achira, sin cáscara, cocida, sin sal</v>
          </cell>
          <cell r="C610" t="str">
            <v>Raíz</v>
          </cell>
          <cell r="D610">
            <v>40.200000000000003</v>
          </cell>
          <cell r="E610">
            <v>244</v>
          </cell>
          <cell r="F610">
            <v>1035</v>
          </cell>
          <cell r="G610">
            <v>3.4</v>
          </cell>
          <cell r="H610">
            <v>0.2</v>
          </cell>
          <cell r="I610">
            <v>54.4</v>
          </cell>
          <cell r="J610">
            <v>48.5</v>
          </cell>
          <cell r="K610">
            <v>5.9</v>
          </cell>
          <cell r="L610">
            <v>1.8</v>
          </cell>
          <cell r="M610">
            <v>18</v>
          </cell>
          <cell r="N610">
            <v>1.3</v>
          </cell>
          <cell r="O610">
            <v>2</v>
          </cell>
          <cell r="P610">
            <v>78</v>
          </cell>
          <cell r="R610">
            <v>0.6</v>
          </cell>
          <cell r="S610">
            <v>58</v>
          </cell>
          <cell r="T610">
            <v>554</v>
          </cell>
          <cell r="U610">
            <v>0.12</v>
          </cell>
          <cell r="V610">
            <v>0.05</v>
          </cell>
          <cell r="W610">
            <v>0</v>
          </cell>
          <cell r="Y610">
            <v>0</v>
          </cell>
          <cell r="AA610">
            <v>0</v>
          </cell>
        </row>
        <row r="611">
          <cell r="A611" t="str">
            <v>P002</v>
          </cell>
          <cell r="B611" t="str">
            <v>Achira, sin cáscara, cruda</v>
          </cell>
          <cell r="C611" t="str">
            <v>Raíz</v>
          </cell>
          <cell r="D611">
            <v>84.4</v>
          </cell>
          <cell r="E611">
            <v>58</v>
          </cell>
          <cell r="F611">
            <v>248</v>
          </cell>
          <cell r="G611">
            <v>0.9</v>
          </cell>
          <cell r="H611">
            <v>0.2</v>
          </cell>
          <cell r="I611">
            <v>13</v>
          </cell>
          <cell r="J611" t="str">
            <v>12,50,5</v>
          </cell>
          <cell r="K611">
            <v>1.5</v>
          </cell>
          <cell r="M611">
            <v>36</v>
          </cell>
          <cell r="N611">
            <v>0.8</v>
          </cell>
          <cell r="P611">
            <v>53</v>
          </cell>
          <cell r="T611">
            <v>677</v>
          </cell>
          <cell r="U611">
            <v>0.04</v>
          </cell>
          <cell r="V611">
            <v>0.01</v>
          </cell>
          <cell r="W611">
            <v>0.3</v>
          </cell>
          <cell r="Y611">
            <v>0</v>
          </cell>
          <cell r="Z611">
            <v>0</v>
          </cell>
          <cell r="AA611">
            <v>2</v>
          </cell>
          <cell r="AF611">
            <v>65</v>
          </cell>
        </row>
        <row r="612">
          <cell r="A612" t="str">
            <v>P003</v>
          </cell>
          <cell r="B612" t="str">
            <v>Ackee, crudo</v>
          </cell>
          <cell r="C612" t="str">
            <v>Pulpa sin semillas</v>
          </cell>
          <cell r="D612">
            <v>72</v>
          </cell>
          <cell r="E612">
            <v>153</v>
          </cell>
          <cell r="F612">
            <v>637</v>
          </cell>
          <cell r="G612">
            <v>2.9</v>
          </cell>
          <cell r="H612">
            <v>9</v>
          </cell>
          <cell r="I612">
            <v>15</v>
          </cell>
          <cell r="L612">
            <v>1</v>
          </cell>
          <cell r="M612">
            <v>30</v>
          </cell>
          <cell r="N612">
            <v>0.7</v>
          </cell>
          <cell r="O612">
            <v>31</v>
          </cell>
          <cell r="P612">
            <v>37</v>
          </cell>
          <cell r="Q612">
            <v>0</v>
          </cell>
          <cell r="R612">
            <v>0.6</v>
          </cell>
          <cell r="S612">
            <v>38</v>
          </cell>
          <cell r="T612">
            <v>270</v>
          </cell>
          <cell r="U612">
            <v>0.03</v>
          </cell>
          <cell r="V612">
            <v>7.0000000000000007E-2</v>
          </cell>
          <cell r="W612">
            <v>0.6</v>
          </cell>
          <cell r="X612">
            <v>41</v>
          </cell>
          <cell r="Y612">
            <v>0</v>
          </cell>
          <cell r="Z612">
            <v>30</v>
          </cell>
        </row>
        <row r="613">
          <cell r="A613" t="str">
            <v>P004</v>
          </cell>
          <cell r="B613" t="str">
            <v>Almidón de arracacha, crudo</v>
          </cell>
          <cell r="D613">
            <v>6.2</v>
          </cell>
          <cell r="E613">
            <v>371</v>
          </cell>
          <cell r="F613">
            <v>1576</v>
          </cell>
          <cell r="G613">
            <v>0.5</v>
          </cell>
          <cell r="H613">
            <v>0.5</v>
          </cell>
          <cell r="I613">
            <v>91</v>
          </cell>
          <cell r="J613">
            <v>90.5</v>
          </cell>
          <cell r="K613">
            <v>0.5</v>
          </cell>
          <cell r="L613">
            <v>1.9</v>
          </cell>
          <cell r="Y613">
            <v>0</v>
          </cell>
          <cell r="AF613">
            <v>100</v>
          </cell>
        </row>
        <row r="614">
          <cell r="A614" t="str">
            <v>P005</v>
          </cell>
          <cell r="B614" t="str">
            <v>Almidón de malanga, crudo</v>
          </cell>
          <cell r="D614">
            <v>14.1</v>
          </cell>
          <cell r="E614">
            <v>348</v>
          </cell>
          <cell r="F614">
            <v>1475</v>
          </cell>
          <cell r="G614">
            <v>1.8</v>
          </cell>
          <cell r="H614">
            <v>1.3</v>
          </cell>
          <cell r="I614">
            <v>82.2</v>
          </cell>
          <cell r="J614">
            <v>82.2</v>
          </cell>
          <cell r="K614">
            <v>0</v>
          </cell>
          <cell r="L614">
            <v>0.7</v>
          </cell>
          <cell r="Y614">
            <v>0</v>
          </cell>
          <cell r="AF614">
            <v>100</v>
          </cell>
        </row>
        <row r="615">
          <cell r="A615" t="str">
            <v>P006</v>
          </cell>
          <cell r="B615" t="str">
            <v>Almidón de ñame, crudo</v>
          </cell>
          <cell r="D615">
            <v>10.1</v>
          </cell>
          <cell r="E615">
            <v>395</v>
          </cell>
          <cell r="F615">
            <v>1669</v>
          </cell>
          <cell r="G615">
            <v>0.8</v>
          </cell>
          <cell r="H615">
            <v>6.7</v>
          </cell>
          <cell r="I615">
            <v>82.3</v>
          </cell>
          <cell r="J615">
            <v>81.3</v>
          </cell>
          <cell r="K615">
            <v>1</v>
          </cell>
          <cell r="L615">
            <v>0.1</v>
          </cell>
          <cell r="Y615">
            <v>0</v>
          </cell>
          <cell r="AF615">
            <v>100</v>
          </cell>
        </row>
        <row r="616">
          <cell r="A616" t="str">
            <v>P007</v>
          </cell>
          <cell r="B616" t="str">
            <v>Arazá, crudo</v>
          </cell>
          <cell r="C616" t="str">
            <v>Pulpa sin semillas</v>
          </cell>
          <cell r="D616">
            <v>91.2</v>
          </cell>
          <cell r="E616">
            <v>42</v>
          </cell>
          <cell r="F616">
            <v>175</v>
          </cell>
          <cell r="G616">
            <v>1.1000000000000001</v>
          </cell>
          <cell r="H616">
            <v>1.1000000000000001</v>
          </cell>
          <cell r="I616">
            <v>6.5</v>
          </cell>
          <cell r="J616">
            <v>5.6</v>
          </cell>
          <cell r="K616">
            <v>0.9</v>
          </cell>
          <cell r="L616">
            <v>0.2</v>
          </cell>
          <cell r="M616">
            <v>4</v>
          </cell>
          <cell r="N616">
            <v>0.8</v>
          </cell>
          <cell r="O616">
            <v>28</v>
          </cell>
          <cell r="R616">
            <v>0.4</v>
          </cell>
          <cell r="S616">
            <v>14</v>
          </cell>
          <cell r="T616">
            <v>222</v>
          </cell>
          <cell r="Y616">
            <v>0</v>
          </cell>
          <cell r="AF616">
            <v>77</v>
          </cell>
        </row>
        <row r="617">
          <cell r="A617" t="str">
            <v>P008</v>
          </cell>
          <cell r="B617" t="str">
            <v>Árbol del pan, cocido</v>
          </cell>
          <cell r="C617" t="str">
            <v>Pulpa sin semillas</v>
          </cell>
          <cell r="D617">
            <v>62.5</v>
          </cell>
          <cell r="E617">
            <v>150</v>
          </cell>
          <cell r="F617">
            <v>636</v>
          </cell>
          <cell r="G617">
            <v>5.2</v>
          </cell>
          <cell r="H617">
            <v>0.8</v>
          </cell>
          <cell r="I617">
            <v>30.5</v>
          </cell>
          <cell r="L617">
            <v>1</v>
          </cell>
          <cell r="M617">
            <v>29</v>
          </cell>
          <cell r="N617">
            <v>1</v>
          </cell>
          <cell r="P617">
            <v>37</v>
          </cell>
          <cell r="U617">
            <v>0.14000000000000001</v>
          </cell>
          <cell r="V617">
            <v>7.0000000000000007E-2</v>
          </cell>
          <cell r="W617">
            <v>0.9</v>
          </cell>
          <cell r="Y617">
            <v>0</v>
          </cell>
          <cell r="Z617">
            <v>10</v>
          </cell>
          <cell r="AF617">
            <v>100</v>
          </cell>
        </row>
        <row r="618">
          <cell r="A618" t="str">
            <v>P009</v>
          </cell>
          <cell r="B618" t="str">
            <v>Árbol del pan, crudo</v>
          </cell>
          <cell r="C618" t="str">
            <v>Pulpa sin semillas</v>
          </cell>
          <cell r="D618">
            <v>74.2</v>
          </cell>
          <cell r="E618">
            <v>115</v>
          </cell>
          <cell r="F618">
            <v>487</v>
          </cell>
          <cell r="G618">
            <v>2.8</v>
          </cell>
          <cell r="H618">
            <v>0.6</v>
          </cell>
          <cell r="I618">
            <v>22.3</v>
          </cell>
          <cell r="J618">
            <v>17.399999999999999</v>
          </cell>
          <cell r="K618">
            <v>4.9000000000000004</v>
          </cell>
          <cell r="L618">
            <v>0.1</v>
          </cell>
          <cell r="M618">
            <v>21</v>
          </cell>
          <cell r="N618">
            <v>0.6</v>
          </cell>
          <cell r="O618">
            <v>2</v>
          </cell>
          <cell r="P618">
            <v>30</v>
          </cell>
          <cell r="R618">
            <v>0.1</v>
          </cell>
          <cell r="S618">
            <v>25</v>
          </cell>
          <cell r="T618">
            <v>490</v>
          </cell>
          <cell r="U618">
            <v>0.11</v>
          </cell>
          <cell r="V618">
            <v>0.05</v>
          </cell>
          <cell r="W618">
            <v>0.8</v>
          </cell>
          <cell r="X618">
            <v>14</v>
          </cell>
          <cell r="Y618">
            <v>0</v>
          </cell>
          <cell r="Z618">
            <v>25</v>
          </cell>
          <cell r="AA618">
            <v>2</v>
          </cell>
          <cell r="AF618">
            <v>55</v>
          </cell>
        </row>
        <row r="619">
          <cell r="A619" t="str">
            <v>P010</v>
          </cell>
          <cell r="B619" t="str">
            <v>Árbol del pan, semilla, crudo</v>
          </cell>
          <cell r="C619" t="str">
            <v>Semilla</v>
          </cell>
          <cell r="D619">
            <v>47.8</v>
          </cell>
          <cell r="E619">
            <v>242</v>
          </cell>
          <cell r="F619">
            <v>1017</v>
          </cell>
          <cell r="G619">
            <v>7.4</v>
          </cell>
          <cell r="H619">
            <v>5.6</v>
          </cell>
          <cell r="I619">
            <v>37.799999999999997</v>
          </cell>
          <cell r="J619">
            <v>32.6</v>
          </cell>
          <cell r="K619">
            <v>5.2</v>
          </cell>
          <cell r="L619">
            <v>1.4</v>
          </cell>
          <cell r="M619">
            <v>32</v>
          </cell>
          <cell r="N619">
            <v>0.5</v>
          </cell>
          <cell r="O619">
            <v>25</v>
          </cell>
          <cell r="P619">
            <v>73</v>
          </cell>
          <cell r="R619">
            <v>0.9</v>
          </cell>
          <cell r="S619">
            <v>54</v>
          </cell>
          <cell r="T619">
            <v>941</v>
          </cell>
          <cell r="U619">
            <v>0.2</v>
          </cell>
          <cell r="V619">
            <v>7.0000000000000007E-2</v>
          </cell>
          <cell r="W619">
            <v>0.8</v>
          </cell>
          <cell r="X619">
            <v>53</v>
          </cell>
          <cell r="Y619">
            <v>0</v>
          </cell>
          <cell r="Z619">
            <v>7</v>
          </cell>
          <cell r="AA619">
            <v>1</v>
          </cell>
          <cell r="AF619">
            <v>68</v>
          </cell>
        </row>
        <row r="620">
          <cell r="A620" t="str">
            <v>P011</v>
          </cell>
          <cell r="B620" t="str">
            <v>Asaí, cocido, sin sal</v>
          </cell>
          <cell r="C620" t="str">
            <v>Pulpa sin semillas</v>
          </cell>
          <cell r="D620">
            <v>44.3</v>
          </cell>
          <cell r="E620">
            <v>378</v>
          </cell>
          <cell r="F620">
            <v>1566</v>
          </cell>
          <cell r="G620">
            <v>4.5999999999999996</v>
          </cell>
          <cell r="H620">
            <v>25.9</v>
          </cell>
          <cell r="I620">
            <v>22.4</v>
          </cell>
          <cell r="J620">
            <v>3.8</v>
          </cell>
          <cell r="K620">
            <v>18.600000000000001</v>
          </cell>
          <cell r="L620">
            <v>2.8</v>
          </cell>
          <cell r="M620">
            <v>171</v>
          </cell>
          <cell r="N620">
            <v>5</v>
          </cell>
          <cell r="O620">
            <v>36</v>
          </cell>
          <cell r="P620">
            <v>172</v>
          </cell>
          <cell r="Q620">
            <v>0.1</v>
          </cell>
          <cell r="R620">
            <v>3.8</v>
          </cell>
          <cell r="S620">
            <v>79</v>
          </cell>
          <cell r="T620">
            <v>1</v>
          </cell>
          <cell r="U620">
            <v>8.49</v>
          </cell>
          <cell r="V620">
            <v>0.93</v>
          </cell>
          <cell r="X620">
            <v>590</v>
          </cell>
          <cell r="Y620">
            <v>0.15</v>
          </cell>
          <cell r="AF620">
            <v>71</v>
          </cell>
        </row>
        <row r="621">
          <cell r="A621" t="str">
            <v>P012</v>
          </cell>
          <cell r="B621" t="str">
            <v>Asaí, cocido, crudo</v>
          </cell>
          <cell r="C621" t="str">
            <v>Pulpa sin semillas</v>
          </cell>
          <cell r="D621">
            <v>44.3</v>
          </cell>
          <cell r="E621">
            <v>385</v>
          </cell>
          <cell r="F621">
            <v>1593</v>
          </cell>
          <cell r="G621">
            <v>3.8</v>
          </cell>
          <cell r="H621">
            <v>30.6</v>
          </cell>
          <cell r="I621">
            <v>17.5</v>
          </cell>
          <cell r="J621">
            <v>5</v>
          </cell>
          <cell r="K621">
            <v>12.5</v>
          </cell>
          <cell r="L621">
            <v>3.9</v>
          </cell>
          <cell r="M621">
            <v>134</v>
          </cell>
          <cell r="N621">
            <v>6.7</v>
          </cell>
          <cell r="O621">
            <v>28</v>
          </cell>
          <cell r="P621">
            <v>121</v>
          </cell>
          <cell r="Q621">
            <v>0.1</v>
          </cell>
          <cell r="R621">
            <v>2.9</v>
          </cell>
          <cell r="S621">
            <v>63</v>
          </cell>
          <cell r="T621">
            <v>1</v>
          </cell>
          <cell r="U621">
            <v>3.46</v>
          </cell>
          <cell r="V621">
            <v>0.88</v>
          </cell>
          <cell r="X621">
            <v>420</v>
          </cell>
          <cell r="Y621">
            <v>0.03</v>
          </cell>
          <cell r="AA621">
            <v>12</v>
          </cell>
          <cell r="AF621">
            <v>42</v>
          </cell>
        </row>
        <row r="622">
          <cell r="A622" t="str">
            <v>P013</v>
          </cell>
          <cell r="B622" t="str">
            <v>Asaí, deshidratado</v>
          </cell>
          <cell r="C622" t="str">
            <v>Pulpa sin semillas</v>
          </cell>
          <cell r="D622">
            <v>4.5999999999999996</v>
          </cell>
          <cell r="E622">
            <v>391</v>
          </cell>
          <cell r="F622">
            <v>1659</v>
          </cell>
          <cell r="G622">
            <v>0.1</v>
          </cell>
          <cell r="H622">
            <v>1.4</v>
          </cell>
          <cell r="I622">
            <v>93.9</v>
          </cell>
          <cell r="J622">
            <v>92.7</v>
          </cell>
          <cell r="K622">
            <v>1.1000000000000001</v>
          </cell>
          <cell r="L622">
            <v>0</v>
          </cell>
          <cell r="Y622">
            <v>0</v>
          </cell>
          <cell r="AF622">
            <v>100</v>
          </cell>
        </row>
        <row r="623">
          <cell r="A623" t="str">
            <v>P014</v>
          </cell>
          <cell r="B623" t="str">
            <v>Asaí, liofilizado</v>
          </cell>
          <cell r="C623" t="str">
            <v>Pulpa sin semillas</v>
          </cell>
          <cell r="D623">
            <v>2.6</v>
          </cell>
          <cell r="E623">
            <v>691</v>
          </cell>
          <cell r="F623">
            <v>2859</v>
          </cell>
          <cell r="G623">
            <v>1.6</v>
          </cell>
          <cell r="H623">
            <v>51.6</v>
          </cell>
          <cell r="I623">
            <v>43.7</v>
          </cell>
          <cell r="J623">
            <v>21.4</v>
          </cell>
          <cell r="K623">
            <v>22.3</v>
          </cell>
          <cell r="L623">
            <v>0.4</v>
          </cell>
          <cell r="M623">
            <v>228</v>
          </cell>
          <cell r="N623">
            <v>8.4</v>
          </cell>
          <cell r="O623">
            <v>225</v>
          </cell>
          <cell r="R623">
            <v>20.6</v>
          </cell>
          <cell r="S623">
            <v>202</v>
          </cell>
          <cell r="T623">
            <v>429</v>
          </cell>
          <cell r="Y623">
            <v>0</v>
          </cell>
          <cell r="Z623">
            <v>0</v>
          </cell>
          <cell r="AF623">
            <v>100</v>
          </cell>
        </row>
        <row r="624">
          <cell r="A624" t="str">
            <v>P015</v>
          </cell>
          <cell r="B624" t="str">
            <v>Banano chiro, crudo</v>
          </cell>
          <cell r="C624" t="str">
            <v>Pulpa</v>
          </cell>
          <cell r="D624">
            <v>68.2</v>
          </cell>
          <cell r="E624">
            <v>126</v>
          </cell>
          <cell r="F624">
            <v>535</v>
          </cell>
          <cell r="G624">
            <v>1.5</v>
          </cell>
          <cell r="H624">
            <v>0.1</v>
          </cell>
          <cell r="I624">
            <v>28.9</v>
          </cell>
          <cell r="J624">
            <v>26.9</v>
          </cell>
          <cell r="K624">
            <v>2</v>
          </cell>
          <cell r="L624">
            <v>1.3</v>
          </cell>
          <cell r="M624">
            <v>3</v>
          </cell>
          <cell r="N624">
            <v>0.3</v>
          </cell>
          <cell r="P624">
            <v>22</v>
          </cell>
          <cell r="R624">
            <v>0.3</v>
          </cell>
          <cell r="S624">
            <v>28</v>
          </cell>
          <cell r="T624">
            <v>355</v>
          </cell>
          <cell r="Y624">
            <v>0</v>
          </cell>
          <cell r="Z624">
            <v>8</v>
          </cell>
          <cell r="AF624">
            <v>80</v>
          </cell>
        </row>
        <row r="625">
          <cell r="A625" t="str">
            <v>P016</v>
          </cell>
          <cell r="B625" t="str">
            <v>Banano pacífico, crudo</v>
          </cell>
          <cell r="C625" t="str">
            <v>Pulpa</v>
          </cell>
          <cell r="D625">
            <v>71.2</v>
          </cell>
          <cell r="E625">
            <v>112</v>
          </cell>
          <cell r="F625">
            <v>475</v>
          </cell>
          <cell r="G625">
            <v>1.1000000000000001</v>
          </cell>
          <cell r="H625">
            <v>0.2</v>
          </cell>
          <cell r="I625">
            <v>26.4</v>
          </cell>
          <cell r="L625">
            <v>1.1000000000000001</v>
          </cell>
          <cell r="M625">
            <v>6</v>
          </cell>
          <cell r="N625">
            <v>0.4</v>
          </cell>
          <cell r="P625">
            <v>22</v>
          </cell>
          <cell r="U625">
            <v>0.04</v>
          </cell>
          <cell r="V625">
            <v>0.04</v>
          </cell>
          <cell r="W625">
            <v>0.6</v>
          </cell>
          <cell r="Y625">
            <v>0</v>
          </cell>
          <cell r="Z625">
            <v>15</v>
          </cell>
          <cell r="AA625">
            <v>90</v>
          </cell>
          <cell r="AF625">
            <v>65</v>
          </cell>
        </row>
        <row r="626">
          <cell r="A626" t="str">
            <v>P017</v>
          </cell>
          <cell r="B626" t="str">
            <v>Borojó, crudo</v>
          </cell>
          <cell r="C626" t="str">
            <v>Pulpa sin semillas</v>
          </cell>
          <cell r="D626">
            <v>64</v>
          </cell>
          <cell r="E626">
            <v>140</v>
          </cell>
          <cell r="F626">
            <v>594</v>
          </cell>
          <cell r="G626">
            <v>3</v>
          </cell>
          <cell r="H626">
            <v>0.6</v>
          </cell>
          <cell r="I626">
            <v>30.5</v>
          </cell>
          <cell r="L626">
            <v>1.8</v>
          </cell>
          <cell r="M626">
            <v>51</v>
          </cell>
          <cell r="N626">
            <v>6.9</v>
          </cell>
          <cell r="O626">
            <v>8</v>
          </cell>
          <cell r="R626">
            <v>1.5</v>
          </cell>
          <cell r="S626">
            <v>38</v>
          </cell>
          <cell r="T626">
            <v>464</v>
          </cell>
          <cell r="U626">
            <v>0.3</v>
          </cell>
          <cell r="V626">
            <v>0.12</v>
          </cell>
          <cell r="W626">
            <v>2.2999999999999998</v>
          </cell>
          <cell r="Y626">
            <v>0</v>
          </cell>
          <cell r="Z626">
            <v>3</v>
          </cell>
          <cell r="AF626">
            <v>60</v>
          </cell>
        </row>
        <row r="627">
          <cell r="A627" t="str">
            <v>P018</v>
          </cell>
          <cell r="B627" t="str">
            <v>Cacao silvestre, crudo</v>
          </cell>
          <cell r="C627" t="str">
            <v>Pulpa sin semillas</v>
          </cell>
          <cell r="D627">
            <v>86</v>
          </cell>
          <cell r="E627">
            <v>60</v>
          </cell>
          <cell r="F627">
            <v>251</v>
          </cell>
          <cell r="G627">
            <v>1</v>
          </cell>
          <cell r="H627">
            <v>1.1000000000000001</v>
          </cell>
          <cell r="I627">
            <v>10.3</v>
          </cell>
          <cell r="J627">
            <v>8.1</v>
          </cell>
          <cell r="K627">
            <v>2.2000000000000002</v>
          </cell>
          <cell r="L627">
            <v>1.6</v>
          </cell>
          <cell r="M627">
            <v>12</v>
          </cell>
          <cell r="N627">
            <v>0.3</v>
          </cell>
          <cell r="O627">
            <v>1</v>
          </cell>
          <cell r="P627">
            <v>9</v>
          </cell>
          <cell r="R627">
            <v>0.6</v>
          </cell>
          <cell r="S627">
            <v>21</v>
          </cell>
          <cell r="T627">
            <v>72</v>
          </cell>
          <cell r="U627">
            <v>0.25</v>
          </cell>
          <cell r="Y627">
            <v>0</v>
          </cell>
          <cell r="Z627">
            <v>14</v>
          </cell>
          <cell r="AF627">
            <v>9</v>
          </cell>
        </row>
        <row r="628">
          <cell r="A628" t="str">
            <v>P019</v>
          </cell>
          <cell r="B628" t="str">
            <v>Cacao silvestre, semilla, crudo</v>
          </cell>
          <cell r="C628" t="str">
            <v>Semilla</v>
          </cell>
          <cell r="D628">
            <v>3.2</v>
          </cell>
          <cell r="E628">
            <v>604</v>
          </cell>
          <cell r="F628">
            <v>2509</v>
          </cell>
          <cell r="G628">
            <v>13</v>
          </cell>
          <cell r="H628">
            <v>46</v>
          </cell>
          <cell r="I628">
            <v>34.4</v>
          </cell>
          <cell r="J628">
            <v>34.4</v>
          </cell>
          <cell r="K628">
            <v>0</v>
          </cell>
          <cell r="L628">
            <v>3.4</v>
          </cell>
          <cell r="M628">
            <v>99</v>
          </cell>
          <cell r="N628">
            <v>2.6</v>
          </cell>
          <cell r="O628">
            <v>4</v>
          </cell>
          <cell r="P628">
            <v>533</v>
          </cell>
          <cell r="S628">
            <v>232</v>
          </cell>
          <cell r="T628">
            <v>830</v>
          </cell>
          <cell r="U628">
            <v>0.17</v>
          </cell>
          <cell r="V628">
            <v>0.14000000000000001</v>
          </cell>
          <cell r="W628">
            <v>1.7</v>
          </cell>
          <cell r="Y628">
            <v>0</v>
          </cell>
          <cell r="Z628">
            <v>3</v>
          </cell>
          <cell r="AA628">
            <v>3</v>
          </cell>
          <cell r="AF628">
            <v>8</v>
          </cell>
        </row>
        <row r="629">
          <cell r="A629" t="str">
            <v>P020</v>
          </cell>
          <cell r="B629" t="str">
            <v>Cactus, crudo</v>
          </cell>
          <cell r="C629" t="str">
            <v>Tallo</v>
          </cell>
          <cell r="D629">
            <v>96.9</v>
          </cell>
          <cell r="E629">
            <v>8</v>
          </cell>
          <cell r="F629">
            <v>34</v>
          </cell>
          <cell r="G629">
            <v>0.5</v>
          </cell>
          <cell r="H629">
            <v>0.1</v>
          </cell>
          <cell r="I629">
            <v>1.1000000000000001</v>
          </cell>
          <cell r="J629">
            <v>0.8</v>
          </cell>
          <cell r="K629">
            <v>0.3</v>
          </cell>
          <cell r="L629">
            <v>1.3</v>
          </cell>
          <cell r="M629">
            <v>80</v>
          </cell>
          <cell r="N629">
            <v>0.4</v>
          </cell>
          <cell r="O629">
            <v>32</v>
          </cell>
          <cell r="T629">
            <v>199</v>
          </cell>
          <cell r="Y629">
            <v>0</v>
          </cell>
        </row>
        <row r="630">
          <cell r="A630" t="str">
            <v>P021</v>
          </cell>
          <cell r="B630" t="str">
            <v>Caimo morado, crudo</v>
          </cell>
          <cell r="C630" t="str">
            <v>Pulpa sin semillas</v>
          </cell>
          <cell r="D630">
            <v>84.5</v>
          </cell>
          <cell r="E630">
            <v>70</v>
          </cell>
          <cell r="F630">
            <v>297</v>
          </cell>
          <cell r="G630">
            <v>1</v>
          </cell>
          <cell r="H630">
            <v>1.4</v>
          </cell>
          <cell r="I630">
            <v>12.9</v>
          </cell>
          <cell r="J630">
            <v>11.8</v>
          </cell>
          <cell r="K630">
            <v>1.1000000000000001</v>
          </cell>
          <cell r="L630">
            <v>0.2</v>
          </cell>
          <cell r="M630">
            <v>30</v>
          </cell>
          <cell r="N630">
            <v>0.5</v>
          </cell>
          <cell r="P630">
            <v>20</v>
          </cell>
          <cell r="U630">
            <v>0.02</v>
          </cell>
          <cell r="V630">
            <v>0.03</v>
          </cell>
          <cell r="W630">
            <v>1</v>
          </cell>
          <cell r="Y630">
            <v>0</v>
          </cell>
          <cell r="Z630">
            <v>10</v>
          </cell>
          <cell r="AA630">
            <v>2</v>
          </cell>
          <cell r="AF630">
            <v>82</v>
          </cell>
        </row>
        <row r="631">
          <cell r="A631" t="str">
            <v>P022</v>
          </cell>
          <cell r="B631" t="str">
            <v>Camu-camu, crudo</v>
          </cell>
          <cell r="C631" t="str">
            <v>Pulpa sin semillas</v>
          </cell>
          <cell r="D631">
            <v>92.1</v>
          </cell>
          <cell r="E631">
            <v>32</v>
          </cell>
          <cell r="F631">
            <v>135</v>
          </cell>
          <cell r="G631">
            <v>0.5</v>
          </cell>
          <cell r="H631">
            <v>0.1</v>
          </cell>
          <cell r="I631">
            <v>7.1</v>
          </cell>
          <cell r="J631">
            <v>6.8</v>
          </cell>
          <cell r="K631">
            <v>0.3</v>
          </cell>
          <cell r="L631">
            <v>0.2</v>
          </cell>
          <cell r="M631">
            <v>28</v>
          </cell>
          <cell r="N631">
            <v>0.5</v>
          </cell>
          <cell r="P631">
            <v>15</v>
          </cell>
          <cell r="U631">
            <v>0.01</v>
          </cell>
          <cell r="V631">
            <v>0.04</v>
          </cell>
          <cell r="W631">
            <v>0.6</v>
          </cell>
          <cell r="Y631">
            <v>0</v>
          </cell>
          <cell r="Z631">
            <v>2125</v>
          </cell>
          <cell r="AF631">
            <v>58</v>
          </cell>
        </row>
        <row r="632">
          <cell r="A632" t="str">
            <v>P023</v>
          </cell>
          <cell r="B632" t="str">
            <v>Carambolo, maduro, crudo</v>
          </cell>
          <cell r="C632" t="str">
            <v>Pulpa sin semillas</v>
          </cell>
          <cell r="D632">
            <v>95.2</v>
          </cell>
          <cell r="E632">
            <v>25</v>
          </cell>
          <cell r="F632">
            <v>104</v>
          </cell>
          <cell r="G632">
            <v>0.4</v>
          </cell>
          <cell r="H632">
            <v>0.1</v>
          </cell>
          <cell r="I632">
            <v>4.2</v>
          </cell>
          <cell r="J632">
            <v>1.4</v>
          </cell>
          <cell r="K632">
            <v>2.8</v>
          </cell>
          <cell r="L632">
            <v>0.2</v>
          </cell>
          <cell r="M632">
            <v>34</v>
          </cell>
          <cell r="N632">
            <v>2.8</v>
          </cell>
          <cell r="O632">
            <v>1</v>
          </cell>
          <cell r="P632">
            <v>12</v>
          </cell>
          <cell r="R632">
            <v>0.1</v>
          </cell>
          <cell r="S632">
            <v>84</v>
          </cell>
          <cell r="T632">
            <v>1080</v>
          </cell>
          <cell r="U632">
            <v>0.01</v>
          </cell>
          <cell r="V632">
            <v>0.02</v>
          </cell>
          <cell r="W632">
            <v>0.4</v>
          </cell>
          <cell r="X632">
            <v>12</v>
          </cell>
          <cell r="Y632">
            <v>0</v>
          </cell>
          <cell r="Z632">
            <v>13</v>
          </cell>
          <cell r="AA632">
            <v>4</v>
          </cell>
          <cell r="AF632">
            <v>74</v>
          </cell>
        </row>
        <row r="633">
          <cell r="A633" t="str">
            <v>P024</v>
          </cell>
          <cell r="B633" t="str">
            <v>Carambolo, maduro, deshidratado</v>
          </cell>
          <cell r="C633" t="str">
            <v>Pulpa sin semillas</v>
          </cell>
          <cell r="D633">
            <v>4.8</v>
          </cell>
          <cell r="E633">
            <v>379</v>
          </cell>
          <cell r="F633">
            <v>1609</v>
          </cell>
          <cell r="G633">
            <v>0.7</v>
          </cell>
          <cell r="H633">
            <v>2.4</v>
          </cell>
          <cell r="I633">
            <v>88.8</v>
          </cell>
          <cell r="L633">
            <v>3.3</v>
          </cell>
          <cell r="M633">
            <v>34</v>
          </cell>
          <cell r="N633">
            <v>2.8</v>
          </cell>
          <cell r="O633">
            <v>1</v>
          </cell>
          <cell r="S633">
            <v>84</v>
          </cell>
          <cell r="T633">
            <v>1080</v>
          </cell>
          <cell r="Y633">
            <v>0</v>
          </cell>
          <cell r="Z633">
            <v>13</v>
          </cell>
          <cell r="AF633">
            <v>100</v>
          </cell>
        </row>
        <row r="634">
          <cell r="A634" t="str">
            <v>P025</v>
          </cell>
          <cell r="B634" t="str">
            <v>Carambolo, pintón, crudo</v>
          </cell>
          <cell r="C634" t="str">
            <v>Pulpa sin semillas</v>
          </cell>
          <cell r="D634">
            <v>95.1</v>
          </cell>
          <cell r="E634">
            <v>25</v>
          </cell>
          <cell r="F634">
            <v>105</v>
          </cell>
          <cell r="G634">
            <v>0.4</v>
          </cell>
          <cell r="H634">
            <v>0.1</v>
          </cell>
          <cell r="I634">
            <v>4.2</v>
          </cell>
          <cell r="J634">
            <v>1.4</v>
          </cell>
          <cell r="K634">
            <v>2.8</v>
          </cell>
          <cell r="L634">
            <v>0.2</v>
          </cell>
          <cell r="M634">
            <v>40</v>
          </cell>
          <cell r="N634">
            <v>2.7</v>
          </cell>
          <cell r="O634">
            <v>0</v>
          </cell>
          <cell r="P634">
            <v>12</v>
          </cell>
          <cell r="R634">
            <v>0.1</v>
          </cell>
          <cell r="S634">
            <v>92</v>
          </cell>
          <cell r="T634">
            <v>1165</v>
          </cell>
          <cell r="U634">
            <v>0.02</v>
          </cell>
          <cell r="V634">
            <v>0.02</v>
          </cell>
          <cell r="W634">
            <v>0.4</v>
          </cell>
          <cell r="X634">
            <v>12</v>
          </cell>
          <cell r="Y634">
            <v>0</v>
          </cell>
          <cell r="Z634">
            <v>17</v>
          </cell>
          <cell r="AA634">
            <v>4</v>
          </cell>
          <cell r="AF634">
            <v>74</v>
          </cell>
        </row>
        <row r="635">
          <cell r="A635" t="str">
            <v>P026</v>
          </cell>
          <cell r="B635" t="str">
            <v>Carambolo, pintón, deshidratado</v>
          </cell>
          <cell r="C635" t="str">
            <v>Pulpa sin semillas</v>
          </cell>
          <cell r="D635">
            <v>4.9000000000000004</v>
          </cell>
          <cell r="E635">
            <v>378</v>
          </cell>
          <cell r="F635">
            <v>1603</v>
          </cell>
          <cell r="G635">
            <v>0.7</v>
          </cell>
          <cell r="H635">
            <v>2.2000000000000002</v>
          </cell>
          <cell r="I635">
            <v>88.8</v>
          </cell>
          <cell r="L635">
            <v>3.4</v>
          </cell>
          <cell r="M635">
            <v>40</v>
          </cell>
          <cell r="N635">
            <v>2.7</v>
          </cell>
          <cell r="O635">
            <v>0</v>
          </cell>
          <cell r="S635">
            <v>92</v>
          </cell>
          <cell r="T635">
            <v>1165</v>
          </cell>
          <cell r="Y635">
            <v>0</v>
          </cell>
          <cell r="Z635">
            <v>17</v>
          </cell>
          <cell r="AF635">
            <v>100</v>
          </cell>
        </row>
        <row r="636">
          <cell r="A636" t="str">
            <v>P027</v>
          </cell>
          <cell r="B636" t="str">
            <v>Carambolo, verde, crudo</v>
          </cell>
          <cell r="C636" t="str">
            <v>Pulpa sin semillas</v>
          </cell>
          <cell r="D636">
            <v>95.2</v>
          </cell>
          <cell r="E636">
            <v>24</v>
          </cell>
          <cell r="F636">
            <v>102</v>
          </cell>
          <cell r="G636">
            <v>0.3</v>
          </cell>
          <cell r="H636">
            <v>0.1</v>
          </cell>
          <cell r="I636">
            <v>4.0999999999999996</v>
          </cell>
          <cell r="J636">
            <v>1.3</v>
          </cell>
          <cell r="K636">
            <v>2.8</v>
          </cell>
          <cell r="L636">
            <v>0.2</v>
          </cell>
          <cell r="M636">
            <v>32</v>
          </cell>
          <cell r="N636">
            <v>3.7</v>
          </cell>
          <cell r="O636">
            <v>1</v>
          </cell>
          <cell r="P636">
            <v>12</v>
          </cell>
          <cell r="R636">
            <v>0.1</v>
          </cell>
          <cell r="S636">
            <v>94</v>
          </cell>
          <cell r="T636">
            <v>1170</v>
          </cell>
          <cell r="U636">
            <v>0.02</v>
          </cell>
          <cell r="V636">
            <v>0.02</v>
          </cell>
          <cell r="W636">
            <v>0.4</v>
          </cell>
          <cell r="X636">
            <v>12</v>
          </cell>
          <cell r="Y636">
            <v>0</v>
          </cell>
          <cell r="Z636">
            <v>14</v>
          </cell>
          <cell r="AA636">
            <v>4</v>
          </cell>
          <cell r="AF636">
            <v>76</v>
          </cell>
        </row>
        <row r="637">
          <cell r="A637" t="str">
            <v>P028</v>
          </cell>
          <cell r="B637" t="str">
            <v>Carambolo, verde, deshidratado</v>
          </cell>
          <cell r="C637" t="str">
            <v>Pulpa sin semillas</v>
          </cell>
          <cell r="D637">
            <v>4.8</v>
          </cell>
          <cell r="E637">
            <v>375</v>
          </cell>
          <cell r="F637">
            <v>1594</v>
          </cell>
          <cell r="G637">
            <v>0.7</v>
          </cell>
          <cell r="H637">
            <v>1.7</v>
          </cell>
          <cell r="I637">
            <v>89.3</v>
          </cell>
          <cell r="L637">
            <v>3.5</v>
          </cell>
          <cell r="M637">
            <v>32</v>
          </cell>
          <cell r="N637">
            <v>3.7</v>
          </cell>
          <cell r="O637">
            <v>1</v>
          </cell>
          <cell r="S637">
            <v>94</v>
          </cell>
          <cell r="T637">
            <v>1170</v>
          </cell>
          <cell r="Y637">
            <v>0</v>
          </cell>
          <cell r="Z637">
            <v>14</v>
          </cell>
          <cell r="AF637">
            <v>100</v>
          </cell>
        </row>
        <row r="638">
          <cell r="A638" t="str">
            <v>P029</v>
          </cell>
          <cell r="B638" t="str">
            <v>Cardo, crudo</v>
          </cell>
          <cell r="C638" t="str">
            <v>Tallo</v>
          </cell>
          <cell r="D638">
            <v>89.1</v>
          </cell>
          <cell r="E638">
            <v>51</v>
          </cell>
          <cell r="F638">
            <v>213</v>
          </cell>
          <cell r="G638">
            <v>1.3</v>
          </cell>
          <cell r="H638">
            <v>0.2</v>
          </cell>
          <cell r="I638">
            <v>8.3000000000000007</v>
          </cell>
          <cell r="J638">
            <v>2.9</v>
          </cell>
          <cell r="K638">
            <v>5.4</v>
          </cell>
          <cell r="L638">
            <v>1.1000000000000001</v>
          </cell>
          <cell r="M638">
            <v>39</v>
          </cell>
          <cell r="N638">
            <v>1.1000000000000001</v>
          </cell>
          <cell r="O638">
            <v>90</v>
          </cell>
          <cell r="P638">
            <v>60</v>
          </cell>
          <cell r="R638">
            <v>0.5</v>
          </cell>
          <cell r="S638">
            <v>46</v>
          </cell>
          <cell r="T638">
            <v>375</v>
          </cell>
          <cell r="U638">
            <v>0.01</v>
          </cell>
          <cell r="V638">
            <v>0.01</v>
          </cell>
          <cell r="W638">
            <v>0.4</v>
          </cell>
          <cell r="X638">
            <v>58</v>
          </cell>
          <cell r="Y638">
            <v>0</v>
          </cell>
          <cell r="Z638">
            <v>4</v>
          </cell>
          <cell r="AA638">
            <v>3</v>
          </cell>
          <cell r="AF638">
            <v>85</v>
          </cell>
        </row>
        <row r="639">
          <cell r="A639" t="str">
            <v>P030</v>
          </cell>
          <cell r="B639" t="str">
            <v>Cardón guajiro, asado, sin sal</v>
          </cell>
          <cell r="C639" t="str">
            <v>Tallo</v>
          </cell>
          <cell r="D639">
            <v>94.5</v>
          </cell>
          <cell r="E639">
            <v>22</v>
          </cell>
          <cell r="F639">
            <v>92</v>
          </cell>
          <cell r="G639">
            <v>0.8</v>
          </cell>
          <cell r="H639">
            <v>0.1</v>
          </cell>
          <cell r="I639">
            <v>3.2</v>
          </cell>
          <cell r="J639">
            <v>0.7</v>
          </cell>
          <cell r="K639">
            <v>2.5</v>
          </cell>
          <cell r="L639">
            <v>1.3</v>
          </cell>
          <cell r="M639">
            <v>59</v>
          </cell>
          <cell r="N639">
            <v>0.2</v>
          </cell>
          <cell r="O639">
            <v>6</v>
          </cell>
          <cell r="T639">
            <v>491</v>
          </cell>
          <cell r="Y639">
            <v>0</v>
          </cell>
          <cell r="Z639">
            <v>6</v>
          </cell>
          <cell r="AF639">
            <v>100</v>
          </cell>
        </row>
        <row r="640">
          <cell r="A640" t="str">
            <v>P031</v>
          </cell>
          <cell r="B640" t="str">
            <v>Carurú, cocido, sin sal</v>
          </cell>
          <cell r="C640" t="str">
            <v>Hoja</v>
          </cell>
          <cell r="D640">
            <v>90.7</v>
          </cell>
          <cell r="E640">
            <v>44</v>
          </cell>
          <cell r="F640">
            <v>185</v>
          </cell>
          <cell r="G640">
            <v>2.7</v>
          </cell>
          <cell r="H640">
            <v>0.6</v>
          </cell>
          <cell r="I640">
            <v>5.2</v>
          </cell>
          <cell r="J640">
            <v>1.5</v>
          </cell>
          <cell r="K640">
            <v>3.7</v>
          </cell>
          <cell r="L640">
            <v>0.9</v>
          </cell>
          <cell r="M640">
            <v>119</v>
          </cell>
          <cell r="N640">
            <v>1.2</v>
          </cell>
          <cell r="O640">
            <v>1</v>
          </cell>
          <cell r="P640">
            <v>15</v>
          </cell>
          <cell r="Q640">
            <v>0.1</v>
          </cell>
          <cell r="R640">
            <v>0.3</v>
          </cell>
          <cell r="S640">
            <v>25</v>
          </cell>
          <cell r="T640">
            <v>152</v>
          </cell>
          <cell r="U640">
            <v>0.06</v>
          </cell>
          <cell r="V640">
            <v>0.02</v>
          </cell>
          <cell r="W640">
            <v>0</v>
          </cell>
          <cell r="Y640">
            <v>0</v>
          </cell>
          <cell r="AA640">
            <v>0</v>
          </cell>
          <cell r="AF640">
            <v>100</v>
          </cell>
        </row>
        <row r="641">
          <cell r="A641" t="str">
            <v>P032</v>
          </cell>
          <cell r="B641" t="str">
            <v>Carurú, crudo</v>
          </cell>
          <cell r="C641" t="str">
            <v>Hoja</v>
          </cell>
          <cell r="D641">
            <v>90.7</v>
          </cell>
          <cell r="E641">
            <v>39</v>
          </cell>
          <cell r="F641">
            <v>164</v>
          </cell>
          <cell r="G641">
            <v>2.6</v>
          </cell>
          <cell r="H641">
            <v>0.3</v>
          </cell>
          <cell r="I641">
            <v>4.8</v>
          </cell>
          <cell r="J641">
            <v>1.6</v>
          </cell>
          <cell r="K641">
            <v>3.2</v>
          </cell>
          <cell r="L641">
            <v>1.6</v>
          </cell>
          <cell r="M641">
            <v>80</v>
          </cell>
          <cell r="N641">
            <v>1.3</v>
          </cell>
          <cell r="O641">
            <v>1</v>
          </cell>
          <cell r="P641">
            <v>26</v>
          </cell>
          <cell r="Q641">
            <v>0</v>
          </cell>
          <cell r="R641">
            <v>0.5</v>
          </cell>
          <cell r="S641">
            <v>52</v>
          </cell>
          <cell r="T641">
            <v>358</v>
          </cell>
          <cell r="U641">
            <v>0.05</v>
          </cell>
          <cell r="V641">
            <v>0.02</v>
          </cell>
          <cell r="W641">
            <v>0</v>
          </cell>
          <cell r="Y641">
            <v>0</v>
          </cell>
          <cell r="Z641">
            <v>5</v>
          </cell>
          <cell r="AA641">
            <v>1</v>
          </cell>
          <cell r="AF641">
            <v>100</v>
          </cell>
        </row>
        <row r="642">
          <cell r="A642" t="str">
            <v>P033</v>
          </cell>
          <cell r="B642" t="str">
            <v>Casabe de yuca, asado, con sal</v>
          </cell>
          <cell r="D642">
            <v>13.7</v>
          </cell>
          <cell r="E642">
            <v>341</v>
          </cell>
          <cell r="F642">
            <v>1451</v>
          </cell>
          <cell r="G642">
            <v>1.6</v>
          </cell>
          <cell r="H642">
            <v>0.2</v>
          </cell>
          <cell r="I642">
            <v>83.3</v>
          </cell>
          <cell r="L642">
            <v>1.2</v>
          </cell>
          <cell r="M642">
            <v>30</v>
          </cell>
          <cell r="N642">
            <v>0.3</v>
          </cell>
          <cell r="P642">
            <v>70</v>
          </cell>
          <cell r="U642">
            <v>0.11</v>
          </cell>
          <cell r="V642">
            <v>7.0000000000000007E-2</v>
          </cell>
          <cell r="W642">
            <v>0.5</v>
          </cell>
          <cell r="Y642">
            <v>0</v>
          </cell>
          <cell r="Z642">
            <v>0</v>
          </cell>
          <cell r="AF642">
            <v>100</v>
          </cell>
        </row>
        <row r="643">
          <cell r="A643" t="str">
            <v>P034</v>
          </cell>
          <cell r="B643" t="str">
            <v>Cedro macho, crudo</v>
          </cell>
          <cell r="C643" t="str">
            <v>Pulpa sin semillas</v>
          </cell>
          <cell r="D643">
            <v>83.4</v>
          </cell>
          <cell r="E643">
            <v>68</v>
          </cell>
          <cell r="F643">
            <v>289</v>
          </cell>
          <cell r="G643">
            <v>0.7</v>
          </cell>
          <cell r="H643">
            <v>0.1</v>
          </cell>
          <cell r="I643">
            <v>15.4</v>
          </cell>
          <cell r="J643">
            <v>14</v>
          </cell>
          <cell r="K643">
            <v>1.4</v>
          </cell>
          <cell r="L643">
            <v>0.4</v>
          </cell>
          <cell r="M643">
            <v>14</v>
          </cell>
          <cell r="N643">
            <v>0.4</v>
          </cell>
          <cell r="O643">
            <v>0</v>
          </cell>
          <cell r="P643">
            <v>28</v>
          </cell>
          <cell r="Q643">
            <v>0</v>
          </cell>
          <cell r="R643">
            <v>0.1</v>
          </cell>
          <cell r="S643">
            <v>7</v>
          </cell>
          <cell r="T643">
            <v>172</v>
          </cell>
          <cell r="U643">
            <v>0.05</v>
          </cell>
          <cell r="V643">
            <v>0.04</v>
          </cell>
          <cell r="W643">
            <v>0.4</v>
          </cell>
          <cell r="X643">
            <v>5</v>
          </cell>
          <cell r="Y643">
            <v>0</v>
          </cell>
          <cell r="Z643">
            <v>23</v>
          </cell>
          <cell r="AA643">
            <v>17</v>
          </cell>
          <cell r="AF643">
            <v>94</v>
          </cell>
        </row>
        <row r="644">
          <cell r="A644" t="str">
            <v>P035</v>
          </cell>
          <cell r="B644" t="str">
            <v>Champa, cruda</v>
          </cell>
          <cell r="C644" t="str">
            <v>Pulpa sin semillas</v>
          </cell>
          <cell r="D644">
            <v>80.5</v>
          </cell>
          <cell r="E644">
            <v>77</v>
          </cell>
          <cell r="F644">
            <v>327</v>
          </cell>
          <cell r="G644">
            <v>0.4</v>
          </cell>
          <cell r="H644">
            <v>0.1</v>
          </cell>
          <cell r="I644">
            <v>15.4</v>
          </cell>
          <cell r="J644">
            <v>14</v>
          </cell>
          <cell r="K644">
            <v>1.4</v>
          </cell>
          <cell r="L644">
            <v>0.4</v>
          </cell>
          <cell r="M644">
            <v>20</v>
          </cell>
          <cell r="N644">
            <v>0.5</v>
          </cell>
          <cell r="P644">
            <v>15</v>
          </cell>
          <cell r="U644">
            <v>0</v>
          </cell>
          <cell r="V644">
            <v>0.04</v>
          </cell>
          <cell r="W644">
            <v>0.3</v>
          </cell>
          <cell r="Y644">
            <v>0</v>
          </cell>
          <cell r="Z644">
            <v>15</v>
          </cell>
          <cell r="AF644">
            <v>60</v>
          </cell>
        </row>
        <row r="645">
          <cell r="A645" t="str">
            <v>P036</v>
          </cell>
          <cell r="B645" t="str">
            <v>Chicozapote, crudo</v>
          </cell>
          <cell r="C645" t="str">
            <v>Pulpa sin semillas</v>
          </cell>
          <cell r="D645">
            <v>78</v>
          </cell>
          <cell r="E645">
            <v>102</v>
          </cell>
          <cell r="F645">
            <v>431</v>
          </cell>
          <cell r="G645">
            <v>0.6</v>
          </cell>
          <cell r="H645">
            <v>1.1000000000000001</v>
          </cell>
          <cell r="I645">
            <v>19.899999999999999</v>
          </cell>
          <cell r="J645">
            <v>14.6</v>
          </cell>
          <cell r="K645">
            <v>5.3</v>
          </cell>
          <cell r="L645">
            <v>0.4</v>
          </cell>
          <cell r="M645">
            <v>21</v>
          </cell>
          <cell r="N645">
            <v>0.8</v>
          </cell>
          <cell r="O645">
            <v>12</v>
          </cell>
          <cell r="P645">
            <v>13</v>
          </cell>
          <cell r="R645">
            <v>0.1</v>
          </cell>
          <cell r="S645">
            <v>12</v>
          </cell>
          <cell r="T645">
            <v>192</v>
          </cell>
          <cell r="U645">
            <v>0.02</v>
          </cell>
          <cell r="V645">
            <v>0.02</v>
          </cell>
          <cell r="W645">
            <v>0.2</v>
          </cell>
          <cell r="X645">
            <v>14</v>
          </cell>
          <cell r="Y645">
            <v>0</v>
          </cell>
          <cell r="Z645">
            <v>13</v>
          </cell>
          <cell r="AA645">
            <v>5</v>
          </cell>
          <cell r="AF645">
            <v>80</v>
          </cell>
        </row>
        <row r="646">
          <cell r="A646" t="str">
            <v>P037</v>
          </cell>
          <cell r="B646" t="str">
            <v>Chigua, cruda</v>
          </cell>
          <cell r="C646" t="str">
            <v>Semilla</v>
          </cell>
          <cell r="D646">
            <v>39.299999999999997</v>
          </cell>
          <cell r="E646">
            <v>249</v>
          </cell>
          <cell r="F646">
            <v>1055</v>
          </cell>
          <cell r="G646">
            <v>9.1999999999999993</v>
          </cell>
          <cell r="H646">
            <v>2</v>
          </cell>
          <cell r="I646">
            <v>48.5</v>
          </cell>
          <cell r="L646">
            <v>1</v>
          </cell>
          <cell r="M646">
            <v>11</v>
          </cell>
          <cell r="N646">
            <v>2.2000000000000002</v>
          </cell>
          <cell r="P646">
            <v>90</v>
          </cell>
          <cell r="S646">
            <v>0</v>
          </cell>
          <cell r="T646">
            <v>0</v>
          </cell>
          <cell r="U646">
            <v>0.2</v>
          </cell>
          <cell r="V646">
            <v>0.03</v>
          </cell>
          <cell r="W646">
            <v>0.6</v>
          </cell>
          <cell r="Y646">
            <v>0</v>
          </cell>
          <cell r="Z646">
            <v>0</v>
          </cell>
          <cell r="AF646">
            <v>100</v>
          </cell>
        </row>
        <row r="647">
          <cell r="A647" t="str">
            <v>P038</v>
          </cell>
          <cell r="B647" t="str">
            <v>Chontaduro amazónico, crudo</v>
          </cell>
          <cell r="C647" t="str">
            <v>Pulpa sin semillas</v>
          </cell>
          <cell r="D647">
            <v>55.6</v>
          </cell>
          <cell r="E647">
            <v>255</v>
          </cell>
          <cell r="F647">
            <v>1062</v>
          </cell>
          <cell r="G647">
            <v>7.9</v>
          </cell>
          <cell r="H647">
            <v>16.600000000000001</v>
          </cell>
          <cell r="I647">
            <v>18.5</v>
          </cell>
          <cell r="L647">
            <v>1.4</v>
          </cell>
          <cell r="M647">
            <v>4</v>
          </cell>
          <cell r="N647">
            <v>3</v>
          </cell>
          <cell r="O647">
            <v>155</v>
          </cell>
          <cell r="R647">
            <v>0.7</v>
          </cell>
          <cell r="S647">
            <v>26</v>
          </cell>
          <cell r="Y647">
            <v>0</v>
          </cell>
          <cell r="Z647">
            <v>27</v>
          </cell>
          <cell r="AF647">
            <v>77</v>
          </cell>
        </row>
        <row r="648">
          <cell r="A648" t="str">
            <v>P039</v>
          </cell>
          <cell r="B648" t="str">
            <v>Chupa, cruda</v>
          </cell>
          <cell r="C648" t="str">
            <v>Pulpa sin semillas</v>
          </cell>
          <cell r="D648">
            <v>53.4</v>
          </cell>
          <cell r="E648">
            <v>231</v>
          </cell>
          <cell r="F648">
            <v>968</v>
          </cell>
          <cell r="G648">
            <v>4.4000000000000004</v>
          </cell>
          <cell r="H648">
            <v>10</v>
          </cell>
          <cell r="I648">
            <v>30.8</v>
          </cell>
          <cell r="L648">
            <v>1.4</v>
          </cell>
          <cell r="M648">
            <v>38</v>
          </cell>
          <cell r="N648">
            <v>1</v>
          </cell>
          <cell r="P648">
            <v>83</v>
          </cell>
          <cell r="U648">
            <v>0.19</v>
          </cell>
          <cell r="V648">
            <v>0.05</v>
          </cell>
          <cell r="W648">
            <v>1</v>
          </cell>
          <cell r="Y648">
            <v>0</v>
          </cell>
          <cell r="Z648">
            <v>5</v>
          </cell>
          <cell r="AA648">
            <v>3260</v>
          </cell>
          <cell r="AF648">
            <v>70</v>
          </cell>
        </row>
        <row r="649">
          <cell r="A649" t="str">
            <v>P040</v>
          </cell>
          <cell r="B649" t="str">
            <v>Ciruela joba, cruda</v>
          </cell>
          <cell r="C649" t="str">
            <v>Pulpa sin semillas</v>
          </cell>
          <cell r="D649">
            <v>82.1</v>
          </cell>
          <cell r="E649">
            <v>74</v>
          </cell>
          <cell r="F649">
            <v>311</v>
          </cell>
          <cell r="G649">
            <v>0.7</v>
          </cell>
          <cell r="H649">
            <v>0.1</v>
          </cell>
          <cell r="I649">
            <v>16.2</v>
          </cell>
          <cell r="J649">
            <v>13.9</v>
          </cell>
          <cell r="K649">
            <v>2.2999999999999998</v>
          </cell>
          <cell r="L649">
            <v>0.8</v>
          </cell>
          <cell r="M649">
            <v>9</v>
          </cell>
          <cell r="N649">
            <v>0.6</v>
          </cell>
          <cell r="O649">
            <v>0</v>
          </cell>
          <cell r="P649">
            <v>27</v>
          </cell>
          <cell r="Q649">
            <v>0</v>
          </cell>
          <cell r="R649">
            <v>0.1</v>
          </cell>
          <cell r="S649">
            <v>7</v>
          </cell>
          <cell r="T649">
            <v>171</v>
          </cell>
          <cell r="U649">
            <v>0.08</v>
          </cell>
          <cell r="V649">
            <v>0.02</v>
          </cell>
          <cell r="W649">
            <v>0.5</v>
          </cell>
          <cell r="X649">
            <v>5</v>
          </cell>
          <cell r="Y649">
            <v>0</v>
          </cell>
          <cell r="Z649">
            <v>16</v>
          </cell>
          <cell r="AA649">
            <v>14</v>
          </cell>
          <cell r="AF649">
            <v>20</v>
          </cell>
        </row>
        <row r="650">
          <cell r="A650" t="str">
            <v>P041</v>
          </cell>
          <cell r="B650" t="str">
            <v>Cocona, cruda</v>
          </cell>
          <cell r="C650" t="str">
            <v>Pulpa sin semillas</v>
          </cell>
          <cell r="D650">
            <v>79</v>
          </cell>
          <cell r="E650">
            <v>85</v>
          </cell>
          <cell r="F650">
            <v>359</v>
          </cell>
          <cell r="G650">
            <v>0.7</v>
          </cell>
          <cell r="H650">
            <v>0.1</v>
          </cell>
          <cell r="I650">
            <v>19.5</v>
          </cell>
          <cell r="J650">
            <v>17.899999999999999</v>
          </cell>
          <cell r="K650">
            <v>1.6</v>
          </cell>
          <cell r="L650">
            <v>0.7</v>
          </cell>
          <cell r="M650">
            <v>121</v>
          </cell>
          <cell r="N650">
            <v>4.7</v>
          </cell>
          <cell r="O650">
            <v>4</v>
          </cell>
          <cell r="P650">
            <v>1</v>
          </cell>
          <cell r="R650">
            <v>0.1</v>
          </cell>
          <cell r="S650">
            <v>9</v>
          </cell>
          <cell r="T650">
            <v>1710</v>
          </cell>
          <cell r="U650">
            <v>0.06</v>
          </cell>
          <cell r="V650">
            <v>0.04</v>
          </cell>
          <cell r="W650">
            <v>1.5</v>
          </cell>
          <cell r="X650">
            <v>7</v>
          </cell>
          <cell r="Y650">
            <v>0</v>
          </cell>
          <cell r="Z650">
            <v>14</v>
          </cell>
          <cell r="AA650">
            <v>92</v>
          </cell>
          <cell r="AF650">
            <v>74</v>
          </cell>
        </row>
        <row r="651">
          <cell r="A651" t="str">
            <v>P042</v>
          </cell>
          <cell r="B651" t="str">
            <v>Coconilla, cocida, sin sal</v>
          </cell>
          <cell r="C651" t="str">
            <v>Pulpa sin semillas</v>
          </cell>
          <cell r="D651">
            <v>80.8</v>
          </cell>
          <cell r="E651">
            <v>78</v>
          </cell>
          <cell r="F651">
            <v>331</v>
          </cell>
          <cell r="G651">
            <v>1.9</v>
          </cell>
          <cell r="H651">
            <v>0.7</v>
          </cell>
          <cell r="I651">
            <v>14.7</v>
          </cell>
          <cell r="J651">
            <v>11.6</v>
          </cell>
          <cell r="K651">
            <v>3.1</v>
          </cell>
          <cell r="L651">
            <v>2</v>
          </cell>
          <cell r="M651">
            <v>45</v>
          </cell>
          <cell r="N651">
            <v>0.7</v>
          </cell>
          <cell r="O651">
            <v>0</v>
          </cell>
          <cell r="P651">
            <v>38</v>
          </cell>
          <cell r="R651">
            <v>0.2</v>
          </cell>
          <cell r="S651">
            <v>45</v>
          </cell>
          <cell r="V651">
            <v>0.08</v>
          </cell>
          <cell r="W651">
            <v>0.4</v>
          </cell>
          <cell r="Y651">
            <v>0</v>
          </cell>
          <cell r="AF651">
            <v>34</v>
          </cell>
        </row>
        <row r="652">
          <cell r="A652" t="str">
            <v>P043</v>
          </cell>
          <cell r="B652" t="str">
            <v>Coconilla, cruda</v>
          </cell>
          <cell r="C652" t="str">
            <v>Pulpa sin semillas</v>
          </cell>
          <cell r="D652">
            <v>80.8</v>
          </cell>
          <cell r="E652">
            <v>92</v>
          </cell>
          <cell r="F652">
            <v>388</v>
          </cell>
          <cell r="G652">
            <v>2.2000000000000002</v>
          </cell>
          <cell r="H652">
            <v>0.9</v>
          </cell>
          <cell r="I652">
            <v>14.9</v>
          </cell>
          <cell r="J652">
            <v>7.2</v>
          </cell>
          <cell r="K652">
            <v>7.7</v>
          </cell>
          <cell r="L652">
            <v>1.1000000000000001</v>
          </cell>
          <cell r="M652">
            <v>39</v>
          </cell>
          <cell r="N652">
            <v>0.8</v>
          </cell>
          <cell r="O652">
            <v>0</v>
          </cell>
          <cell r="P652">
            <v>68</v>
          </cell>
          <cell r="Q652">
            <v>0.1</v>
          </cell>
          <cell r="R652">
            <v>0.4</v>
          </cell>
          <cell r="S652">
            <v>45</v>
          </cell>
          <cell r="T652">
            <v>335</v>
          </cell>
          <cell r="U652">
            <v>0.06</v>
          </cell>
          <cell r="V652">
            <v>0.05</v>
          </cell>
          <cell r="Y652">
            <v>0</v>
          </cell>
          <cell r="AA652">
            <v>1</v>
          </cell>
          <cell r="AF652">
            <v>73</v>
          </cell>
        </row>
        <row r="653">
          <cell r="A653" t="str">
            <v>P044</v>
          </cell>
          <cell r="B653" t="str">
            <v>Concha de caimán, cruda</v>
          </cell>
          <cell r="C653" t="str">
            <v>Pulpa</v>
          </cell>
          <cell r="D653">
            <v>74.3</v>
          </cell>
          <cell r="E653">
            <v>105</v>
          </cell>
          <cell r="F653">
            <v>445</v>
          </cell>
          <cell r="G653">
            <v>4.3</v>
          </cell>
          <cell r="H653">
            <v>0.2</v>
          </cell>
          <cell r="I653">
            <v>19.100000000000001</v>
          </cell>
          <cell r="J653">
            <v>13.9</v>
          </cell>
          <cell r="K653">
            <v>5.2</v>
          </cell>
          <cell r="L653">
            <v>2.2000000000000002</v>
          </cell>
          <cell r="M653">
            <v>15</v>
          </cell>
          <cell r="N653">
            <v>1.1000000000000001</v>
          </cell>
          <cell r="O653">
            <v>12</v>
          </cell>
          <cell r="T653">
            <v>669</v>
          </cell>
          <cell r="Y653">
            <v>0</v>
          </cell>
          <cell r="Z653">
            <v>16</v>
          </cell>
        </row>
        <row r="654">
          <cell r="A654" t="str">
            <v>P045</v>
          </cell>
          <cell r="B654" t="str">
            <v>Copoazú, crudo</v>
          </cell>
          <cell r="C654" t="str">
            <v>Pulpa sin semillas</v>
          </cell>
          <cell r="D654">
            <v>89</v>
          </cell>
          <cell r="E654">
            <v>50</v>
          </cell>
          <cell r="F654">
            <v>211</v>
          </cell>
          <cell r="G654">
            <v>1.2</v>
          </cell>
          <cell r="H654">
            <v>1</v>
          </cell>
          <cell r="I654">
            <v>7.5</v>
          </cell>
          <cell r="J654">
            <v>4.5</v>
          </cell>
          <cell r="K654">
            <v>3.1</v>
          </cell>
          <cell r="L654">
            <v>1.2</v>
          </cell>
          <cell r="M654">
            <v>60</v>
          </cell>
          <cell r="N654">
            <v>0.5</v>
          </cell>
          <cell r="O654">
            <v>3</v>
          </cell>
          <cell r="P654">
            <v>21</v>
          </cell>
          <cell r="R654">
            <v>0.3</v>
          </cell>
          <cell r="S654">
            <v>18</v>
          </cell>
          <cell r="T654">
            <v>331</v>
          </cell>
          <cell r="U654">
            <v>0.37</v>
          </cell>
          <cell r="V654">
            <v>0.04</v>
          </cell>
          <cell r="W654">
            <v>4.3</v>
          </cell>
          <cell r="Y654">
            <v>0</v>
          </cell>
          <cell r="Z654">
            <v>23</v>
          </cell>
          <cell r="AF654">
            <v>62</v>
          </cell>
        </row>
        <row r="655">
          <cell r="A655" t="str">
            <v>P046</v>
          </cell>
          <cell r="B655" t="str">
            <v>Corozo, crudo</v>
          </cell>
          <cell r="C655" t="str">
            <v>Pulpa sin semillas</v>
          </cell>
          <cell r="D655">
            <v>40.1</v>
          </cell>
          <cell r="E655">
            <v>381</v>
          </cell>
          <cell r="F655">
            <v>1583</v>
          </cell>
          <cell r="G655">
            <v>3.9</v>
          </cell>
          <cell r="H655">
            <v>29.5</v>
          </cell>
          <cell r="I655">
            <v>25</v>
          </cell>
          <cell r="L655">
            <v>1.5</v>
          </cell>
          <cell r="M655">
            <v>30</v>
          </cell>
          <cell r="N655">
            <v>1</v>
          </cell>
          <cell r="P655">
            <v>40</v>
          </cell>
          <cell r="U655">
            <v>0.12</v>
          </cell>
          <cell r="V655">
            <v>0.05</v>
          </cell>
          <cell r="W655">
            <v>1</v>
          </cell>
          <cell r="Y655">
            <v>0</v>
          </cell>
          <cell r="Z655">
            <v>5</v>
          </cell>
          <cell r="AF655">
            <v>60</v>
          </cell>
        </row>
        <row r="656">
          <cell r="A656" t="str">
            <v>P047</v>
          </cell>
          <cell r="B656" t="str">
            <v>Cucurito, cocido, sin sal</v>
          </cell>
          <cell r="C656" t="str">
            <v>Pulpa sin semillas</v>
          </cell>
          <cell r="D656">
            <v>45.5</v>
          </cell>
          <cell r="E656">
            <v>337</v>
          </cell>
          <cell r="F656">
            <v>1402</v>
          </cell>
          <cell r="G656">
            <v>2.9</v>
          </cell>
          <cell r="H656">
            <v>20.399999999999999</v>
          </cell>
          <cell r="I656">
            <v>29.4</v>
          </cell>
          <cell r="J656">
            <v>16.899999999999999</v>
          </cell>
          <cell r="K656">
            <v>12.5</v>
          </cell>
          <cell r="L656">
            <v>1.8</v>
          </cell>
          <cell r="M656">
            <v>25</v>
          </cell>
          <cell r="N656">
            <v>1</v>
          </cell>
          <cell r="O656">
            <v>2</v>
          </cell>
          <cell r="P656">
            <v>67</v>
          </cell>
          <cell r="Q656">
            <v>0.2</v>
          </cell>
          <cell r="R656">
            <v>0.5</v>
          </cell>
          <cell r="S656">
            <v>24</v>
          </cell>
          <cell r="T656">
            <v>744</v>
          </cell>
          <cell r="U656">
            <v>0.03</v>
          </cell>
          <cell r="V656">
            <v>0.08</v>
          </cell>
          <cell r="W656">
            <v>0.7</v>
          </cell>
          <cell r="X656">
            <v>50</v>
          </cell>
          <cell r="Y656">
            <v>0</v>
          </cell>
          <cell r="AA656">
            <v>1</v>
          </cell>
          <cell r="AF656">
            <v>32</v>
          </cell>
        </row>
        <row r="657">
          <cell r="A657" t="str">
            <v>P048</v>
          </cell>
          <cell r="B657" t="str">
            <v>Cucurito, crudo</v>
          </cell>
          <cell r="C657" t="str">
            <v>Pulpa sin semillas</v>
          </cell>
          <cell r="D657">
            <v>45.5</v>
          </cell>
          <cell r="E657">
            <v>334</v>
          </cell>
          <cell r="F657">
            <v>1387</v>
          </cell>
          <cell r="G657">
            <v>2.6</v>
          </cell>
          <cell r="H657">
            <v>19.399999999999999</v>
          </cell>
          <cell r="I657">
            <v>30.6</v>
          </cell>
          <cell r="J657">
            <v>17.399999999999999</v>
          </cell>
          <cell r="K657">
            <v>13.2</v>
          </cell>
          <cell r="L657">
            <v>1.9</v>
          </cell>
          <cell r="M657">
            <v>25</v>
          </cell>
          <cell r="N657">
            <v>1.2</v>
          </cell>
          <cell r="O657">
            <v>2</v>
          </cell>
          <cell r="P657">
            <v>72</v>
          </cell>
          <cell r="Q657">
            <v>0.4</v>
          </cell>
          <cell r="R657">
            <v>0.8</v>
          </cell>
          <cell r="S657">
            <v>28</v>
          </cell>
          <cell r="T657">
            <v>808</v>
          </cell>
          <cell r="U657">
            <v>0.38</v>
          </cell>
          <cell r="V657">
            <v>0.14000000000000001</v>
          </cell>
          <cell r="W657">
            <v>0.8</v>
          </cell>
          <cell r="X657">
            <v>60</v>
          </cell>
          <cell r="Y657">
            <v>0</v>
          </cell>
          <cell r="AA657">
            <v>1</v>
          </cell>
          <cell r="AF657">
            <v>30</v>
          </cell>
        </row>
        <row r="658">
          <cell r="A658" t="str">
            <v>P049</v>
          </cell>
          <cell r="B658" t="str">
            <v>Cucurito, semilla, cocido sin sal</v>
          </cell>
          <cell r="C658" t="str">
            <v>Semilla</v>
          </cell>
          <cell r="D658">
            <v>43.8</v>
          </cell>
          <cell r="E658">
            <v>425</v>
          </cell>
          <cell r="F658">
            <v>1753</v>
          </cell>
          <cell r="G658">
            <v>4.0999999999999996</v>
          </cell>
          <cell r="H658">
            <v>36.1</v>
          </cell>
          <cell r="I658">
            <v>13.9</v>
          </cell>
          <cell r="J658">
            <v>0</v>
          </cell>
          <cell r="K658">
            <v>13.9</v>
          </cell>
          <cell r="L658">
            <v>2.1</v>
          </cell>
          <cell r="M658">
            <v>49</v>
          </cell>
          <cell r="N658">
            <v>1.9</v>
          </cell>
          <cell r="O658">
            <v>0</v>
          </cell>
          <cell r="P658">
            <v>326</v>
          </cell>
          <cell r="Q658">
            <v>0.6</v>
          </cell>
          <cell r="R658">
            <v>1.3</v>
          </cell>
          <cell r="S658">
            <v>99</v>
          </cell>
          <cell r="T658">
            <v>430</v>
          </cell>
          <cell r="V658">
            <v>0.05</v>
          </cell>
          <cell r="X658">
            <v>50</v>
          </cell>
          <cell r="Y658">
            <v>0</v>
          </cell>
          <cell r="AF658">
            <v>19</v>
          </cell>
        </row>
        <row r="659">
          <cell r="A659" t="str">
            <v>P050</v>
          </cell>
          <cell r="B659" t="str">
            <v>Cucurito, semilla, crudo</v>
          </cell>
          <cell r="C659" t="str">
            <v>Semilla</v>
          </cell>
          <cell r="D659">
            <v>43.8</v>
          </cell>
          <cell r="E659">
            <v>376</v>
          </cell>
          <cell r="F659">
            <v>1560</v>
          </cell>
          <cell r="G659">
            <v>5.4</v>
          </cell>
          <cell r="H659">
            <v>23.6</v>
          </cell>
          <cell r="I659">
            <v>25.2</v>
          </cell>
          <cell r="J659">
            <v>4.4000000000000004</v>
          </cell>
          <cell r="K659">
            <v>20.8</v>
          </cell>
          <cell r="L659">
            <v>2</v>
          </cell>
          <cell r="M659">
            <v>67</v>
          </cell>
          <cell r="N659">
            <v>2.8</v>
          </cell>
          <cell r="O659">
            <v>1</v>
          </cell>
          <cell r="P659">
            <v>412</v>
          </cell>
          <cell r="Q659">
            <v>0.7</v>
          </cell>
          <cell r="R659">
            <v>1.7</v>
          </cell>
          <cell r="S659">
            <v>123</v>
          </cell>
          <cell r="T659">
            <v>541</v>
          </cell>
          <cell r="V659">
            <v>0.08</v>
          </cell>
          <cell r="X659">
            <v>80</v>
          </cell>
          <cell r="Y659">
            <v>0</v>
          </cell>
          <cell r="AA659">
            <v>1</v>
          </cell>
          <cell r="AF659">
            <v>16</v>
          </cell>
        </row>
        <row r="660">
          <cell r="A660" t="str">
            <v>P051</v>
          </cell>
          <cell r="B660" t="str">
            <v>Ductu simple, sin cáscara, cocido, sin sal</v>
          </cell>
          <cell r="C660" t="str">
            <v>Médula</v>
          </cell>
          <cell r="D660">
            <v>78.3</v>
          </cell>
          <cell r="E660">
            <v>94</v>
          </cell>
          <cell r="F660">
            <v>397</v>
          </cell>
          <cell r="G660">
            <v>0.8</v>
          </cell>
          <cell r="H660">
            <v>0.1</v>
          </cell>
          <cell r="I660">
            <v>20.2</v>
          </cell>
          <cell r="J660">
            <v>15.8</v>
          </cell>
          <cell r="K660">
            <v>4.4000000000000004</v>
          </cell>
          <cell r="L660">
            <v>0.6</v>
          </cell>
          <cell r="M660">
            <v>16</v>
          </cell>
          <cell r="N660">
            <v>0.4</v>
          </cell>
          <cell r="O660">
            <v>0</v>
          </cell>
          <cell r="P660">
            <v>5</v>
          </cell>
          <cell r="Q660">
            <v>0.2</v>
          </cell>
          <cell r="R660">
            <v>0.3</v>
          </cell>
          <cell r="S660">
            <v>24</v>
          </cell>
          <cell r="T660">
            <v>201</v>
          </cell>
          <cell r="U660">
            <v>0.08</v>
          </cell>
          <cell r="V660">
            <v>0.05</v>
          </cell>
          <cell r="X660">
            <v>10</v>
          </cell>
          <cell r="Y660">
            <v>0</v>
          </cell>
          <cell r="AF660">
            <v>69</v>
          </cell>
        </row>
        <row r="661">
          <cell r="A661" t="str">
            <v>P052</v>
          </cell>
          <cell r="B661" t="str">
            <v>Ductú simple, sin cáscara, crudo</v>
          </cell>
          <cell r="C661" t="str">
            <v>Médula</v>
          </cell>
          <cell r="D661">
            <v>78.2</v>
          </cell>
          <cell r="E661">
            <v>93</v>
          </cell>
          <cell r="F661">
            <v>393</v>
          </cell>
          <cell r="G661">
            <v>0.9</v>
          </cell>
          <cell r="H661">
            <v>0.1</v>
          </cell>
          <cell r="I661">
            <v>20.100000000000001</v>
          </cell>
          <cell r="J661">
            <v>16</v>
          </cell>
          <cell r="K661">
            <v>4</v>
          </cell>
          <cell r="L661">
            <v>0.7</v>
          </cell>
          <cell r="M661">
            <v>21</v>
          </cell>
          <cell r="N661">
            <v>0.5</v>
          </cell>
          <cell r="O661">
            <v>0</v>
          </cell>
          <cell r="P661">
            <v>6</v>
          </cell>
          <cell r="Q661">
            <v>0.2</v>
          </cell>
          <cell r="R661">
            <v>0.4</v>
          </cell>
          <cell r="S661">
            <v>37</v>
          </cell>
          <cell r="T661">
            <v>258</v>
          </cell>
          <cell r="V661">
            <v>0.05</v>
          </cell>
          <cell r="W661">
            <v>0.2</v>
          </cell>
          <cell r="X661">
            <v>20</v>
          </cell>
          <cell r="Y661">
            <v>0</v>
          </cell>
          <cell r="AA661">
            <v>1</v>
          </cell>
          <cell r="AF661">
            <v>48</v>
          </cell>
        </row>
        <row r="662">
          <cell r="A662" t="str">
            <v>P053</v>
          </cell>
          <cell r="B662" t="str">
            <v>Dulce de borojo</v>
          </cell>
          <cell r="D662">
            <v>7.4</v>
          </cell>
          <cell r="E662">
            <v>383</v>
          </cell>
          <cell r="F662">
            <v>1624</v>
          </cell>
          <cell r="G662">
            <v>0.9</v>
          </cell>
          <cell r="H662">
            <v>2.2000000000000002</v>
          </cell>
          <cell r="I662">
            <v>89.1</v>
          </cell>
          <cell r="J662">
            <v>87.7</v>
          </cell>
          <cell r="K662">
            <v>1.4</v>
          </cell>
          <cell r="L662">
            <v>0.3</v>
          </cell>
          <cell r="Y662">
            <v>0</v>
          </cell>
          <cell r="AF662">
            <v>100</v>
          </cell>
        </row>
        <row r="663">
          <cell r="A663" t="str">
            <v>P054</v>
          </cell>
          <cell r="B663" t="str">
            <v>Duri, crudo</v>
          </cell>
          <cell r="D663">
            <v>44</v>
          </cell>
          <cell r="E663">
            <v>252</v>
          </cell>
          <cell r="F663">
            <v>1064</v>
          </cell>
          <cell r="G663">
            <v>3.4</v>
          </cell>
          <cell r="H663">
            <v>6.7</v>
          </cell>
          <cell r="I663">
            <v>44.6</v>
          </cell>
          <cell r="L663">
            <v>1.3</v>
          </cell>
          <cell r="M663">
            <v>58</v>
          </cell>
          <cell r="N663">
            <v>2.6</v>
          </cell>
          <cell r="O663">
            <v>54</v>
          </cell>
          <cell r="P663">
            <v>84</v>
          </cell>
          <cell r="Y663">
            <v>0</v>
          </cell>
        </row>
        <row r="664">
          <cell r="A664" t="str">
            <v>P055</v>
          </cell>
          <cell r="B664" t="str">
            <v>Emi, crudo</v>
          </cell>
          <cell r="C664" t="str">
            <v>Pulpa sin semillas</v>
          </cell>
          <cell r="D664">
            <v>70.2</v>
          </cell>
          <cell r="E664">
            <v>143</v>
          </cell>
          <cell r="F664">
            <v>600</v>
          </cell>
          <cell r="G664">
            <v>2.6</v>
          </cell>
          <cell r="H664">
            <v>0.1</v>
          </cell>
          <cell r="I664">
            <v>26.4</v>
          </cell>
          <cell r="J664">
            <v>13.3</v>
          </cell>
          <cell r="K664">
            <v>13.1</v>
          </cell>
          <cell r="L664">
            <v>0.8</v>
          </cell>
          <cell r="M664">
            <v>76</v>
          </cell>
          <cell r="N664">
            <v>0.6</v>
          </cell>
          <cell r="O664">
            <v>7</v>
          </cell>
          <cell r="T664">
            <v>260</v>
          </cell>
          <cell r="Y664">
            <v>0</v>
          </cell>
          <cell r="Z664">
            <v>0</v>
          </cell>
        </row>
        <row r="665">
          <cell r="A665" t="str">
            <v>P056</v>
          </cell>
          <cell r="B665" t="str">
            <v>Guáimaro o ramón, cocido, sin sal</v>
          </cell>
          <cell r="C665" t="str">
            <v>Pulpa sin semillas</v>
          </cell>
          <cell r="D665">
            <v>59.6</v>
          </cell>
          <cell r="E665">
            <v>168</v>
          </cell>
          <cell r="F665">
            <v>711</v>
          </cell>
          <cell r="G665">
            <v>6.7</v>
          </cell>
          <cell r="H665">
            <v>2.2000000000000002</v>
          </cell>
          <cell r="I665">
            <v>29.3</v>
          </cell>
          <cell r="J665">
            <v>27</v>
          </cell>
          <cell r="K665">
            <v>2.2999999999999998</v>
          </cell>
          <cell r="L665">
            <v>2.2000000000000002</v>
          </cell>
          <cell r="M665">
            <v>48</v>
          </cell>
          <cell r="N665">
            <v>1.3</v>
          </cell>
          <cell r="O665">
            <v>7</v>
          </cell>
          <cell r="T665">
            <v>929</v>
          </cell>
          <cell r="Y665">
            <v>0</v>
          </cell>
          <cell r="Z665">
            <v>0</v>
          </cell>
          <cell r="AF665">
            <v>100</v>
          </cell>
        </row>
        <row r="666">
          <cell r="A666" t="str">
            <v>P057</v>
          </cell>
          <cell r="B666" t="str">
            <v>Guayaba de morrocoy, cruda</v>
          </cell>
          <cell r="C666" t="str">
            <v>Pulpa sin semillas</v>
          </cell>
          <cell r="D666">
            <v>91.1</v>
          </cell>
          <cell r="E666">
            <v>42</v>
          </cell>
          <cell r="F666">
            <v>177</v>
          </cell>
          <cell r="G666">
            <v>1.3</v>
          </cell>
          <cell r="H666">
            <v>0.2</v>
          </cell>
          <cell r="I666">
            <v>6.9</v>
          </cell>
          <cell r="J666">
            <v>2.8</v>
          </cell>
          <cell r="K666">
            <v>4.0999999999999996</v>
          </cell>
          <cell r="L666">
            <v>0.6</v>
          </cell>
          <cell r="M666">
            <v>33</v>
          </cell>
          <cell r="N666">
            <v>0.3</v>
          </cell>
          <cell r="O666">
            <v>12</v>
          </cell>
          <cell r="T666">
            <v>238</v>
          </cell>
          <cell r="Y666">
            <v>0</v>
          </cell>
          <cell r="Z666">
            <v>0</v>
          </cell>
        </row>
        <row r="667">
          <cell r="A667" t="str">
            <v>P058</v>
          </cell>
          <cell r="B667" t="str">
            <v>harina de achira, cruda</v>
          </cell>
          <cell r="D667">
            <v>9.4</v>
          </cell>
          <cell r="E667">
            <v>361</v>
          </cell>
          <cell r="F667">
            <v>1535</v>
          </cell>
          <cell r="G667">
            <v>0.2</v>
          </cell>
          <cell r="H667">
            <v>0</v>
          </cell>
          <cell r="I667">
            <v>90.1</v>
          </cell>
          <cell r="L667">
            <v>0.3</v>
          </cell>
          <cell r="M667">
            <v>9</v>
          </cell>
          <cell r="N667">
            <v>3</v>
          </cell>
          <cell r="P667">
            <v>71</v>
          </cell>
          <cell r="U667">
            <v>0</v>
          </cell>
          <cell r="V667">
            <v>0</v>
          </cell>
          <cell r="W667">
            <v>0</v>
          </cell>
          <cell r="Y667">
            <v>0</v>
          </cell>
          <cell r="Z667">
            <v>0</v>
          </cell>
          <cell r="AF667">
            <v>100</v>
          </cell>
        </row>
        <row r="668">
          <cell r="A668" t="str">
            <v>P059</v>
          </cell>
          <cell r="B668" t="str">
            <v>Harina de semillas de calabazo o totumo, cruda</v>
          </cell>
          <cell r="D668">
            <v>5.6</v>
          </cell>
          <cell r="E668">
            <v>605</v>
          </cell>
          <cell r="F668">
            <v>2509</v>
          </cell>
          <cell r="G668">
            <v>27.7</v>
          </cell>
          <cell r="H668">
            <v>48.8</v>
          </cell>
          <cell r="I668">
            <v>12.9</v>
          </cell>
          <cell r="J668">
            <v>11.2</v>
          </cell>
          <cell r="K668">
            <v>1.7</v>
          </cell>
          <cell r="L668">
            <v>5</v>
          </cell>
          <cell r="M668">
            <v>39</v>
          </cell>
          <cell r="N668">
            <v>11.7</v>
          </cell>
          <cell r="O668">
            <v>6</v>
          </cell>
          <cell r="P668">
            <v>850</v>
          </cell>
          <cell r="R668">
            <v>6.6</v>
          </cell>
          <cell r="S668">
            <v>270</v>
          </cell>
          <cell r="T668">
            <v>814</v>
          </cell>
          <cell r="U668">
            <v>0.25</v>
          </cell>
          <cell r="V668">
            <v>0.21</v>
          </cell>
          <cell r="W668">
            <v>1.7</v>
          </cell>
          <cell r="X668">
            <v>0</v>
          </cell>
          <cell r="Y668">
            <v>0</v>
          </cell>
          <cell r="Z668">
            <v>1</v>
          </cell>
          <cell r="AA668">
            <v>3</v>
          </cell>
          <cell r="AF668">
            <v>100</v>
          </cell>
        </row>
        <row r="669">
          <cell r="A669" t="str">
            <v>P060</v>
          </cell>
          <cell r="B669" t="str">
            <v>Harina de yuca brava, fariña o mandioca, cruda</v>
          </cell>
          <cell r="D669">
            <v>13.9</v>
          </cell>
          <cell r="E669">
            <v>355</v>
          </cell>
          <cell r="F669">
            <v>1504</v>
          </cell>
          <cell r="G669">
            <v>1.7</v>
          </cell>
          <cell r="H669">
            <v>0.2</v>
          </cell>
          <cell r="I669">
            <v>83.3</v>
          </cell>
          <cell r="J669">
            <v>76.900000000000006</v>
          </cell>
          <cell r="K669">
            <v>6.4</v>
          </cell>
          <cell r="L669">
            <v>0.9</v>
          </cell>
          <cell r="M669">
            <v>40</v>
          </cell>
          <cell r="N669">
            <v>1.1000000000000001</v>
          </cell>
          <cell r="O669">
            <v>1</v>
          </cell>
          <cell r="P669">
            <v>42</v>
          </cell>
          <cell r="R669">
            <v>0.4</v>
          </cell>
          <cell r="S669">
            <v>37</v>
          </cell>
          <cell r="T669">
            <v>439</v>
          </cell>
          <cell r="U669">
            <v>0.11</v>
          </cell>
          <cell r="V669">
            <v>0.06</v>
          </cell>
          <cell r="W669">
            <v>1.6</v>
          </cell>
          <cell r="X669">
            <v>59</v>
          </cell>
          <cell r="Y669">
            <v>0</v>
          </cell>
          <cell r="Z669">
            <v>0</v>
          </cell>
          <cell r="AA669">
            <v>17</v>
          </cell>
          <cell r="AF669">
            <v>100</v>
          </cell>
        </row>
        <row r="670">
          <cell r="A670" t="str">
            <v>P061</v>
          </cell>
          <cell r="B670" t="str">
            <v>Iguaraya, cruda</v>
          </cell>
          <cell r="C670" t="str">
            <v>Pulpa sin semillas</v>
          </cell>
          <cell r="D670">
            <v>84.5</v>
          </cell>
          <cell r="E670">
            <v>72</v>
          </cell>
          <cell r="F670">
            <v>304</v>
          </cell>
          <cell r="G670">
            <v>1</v>
          </cell>
          <cell r="H670">
            <v>0.4</v>
          </cell>
          <cell r="I670">
            <v>13.5</v>
          </cell>
          <cell r="J670">
            <v>8.1</v>
          </cell>
          <cell r="K670">
            <v>5.4</v>
          </cell>
          <cell r="L670">
            <v>0.6</v>
          </cell>
          <cell r="M670">
            <v>29</v>
          </cell>
          <cell r="N670">
            <v>0.5</v>
          </cell>
          <cell r="O670">
            <v>1</v>
          </cell>
          <cell r="P670">
            <v>25</v>
          </cell>
          <cell r="Q670">
            <v>1.5</v>
          </cell>
          <cell r="R670">
            <v>0.6</v>
          </cell>
          <cell r="S670">
            <v>20</v>
          </cell>
          <cell r="T670">
            <v>270</v>
          </cell>
          <cell r="U670">
            <v>0.06</v>
          </cell>
          <cell r="V670">
            <v>0.02</v>
          </cell>
          <cell r="W670">
            <v>0.6</v>
          </cell>
          <cell r="X670">
            <v>7</v>
          </cell>
          <cell r="Y670">
            <v>0</v>
          </cell>
          <cell r="Z670">
            <v>18</v>
          </cell>
          <cell r="AA670">
            <v>2</v>
          </cell>
          <cell r="AF670">
            <v>84</v>
          </cell>
        </row>
        <row r="671">
          <cell r="A671" t="str">
            <v>P062</v>
          </cell>
          <cell r="B671" t="str">
            <v>Jute de papa criolla</v>
          </cell>
          <cell r="D671">
            <v>68.3</v>
          </cell>
          <cell r="E671">
            <v>123</v>
          </cell>
          <cell r="F671">
            <v>524</v>
          </cell>
          <cell r="G671">
            <v>2.2999999999999998</v>
          </cell>
          <cell r="H671">
            <v>0</v>
          </cell>
          <cell r="I671">
            <v>28.5</v>
          </cell>
          <cell r="L671">
            <v>0.9</v>
          </cell>
          <cell r="M671">
            <v>17</v>
          </cell>
          <cell r="N671">
            <v>1.6</v>
          </cell>
          <cell r="P671">
            <v>59</v>
          </cell>
          <cell r="S671">
            <v>0</v>
          </cell>
          <cell r="T671">
            <v>1</v>
          </cell>
          <cell r="U671">
            <v>0.01</v>
          </cell>
          <cell r="V671">
            <v>0.3</v>
          </cell>
          <cell r="W671">
            <v>0.2</v>
          </cell>
          <cell r="Y671">
            <v>0</v>
          </cell>
          <cell r="Z671">
            <v>0</v>
          </cell>
          <cell r="AF671">
            <v>100</v>
          </cell>
        </row>
        <row r="672">
          <cell r="A672" t="str">
            <v>P063</v>
          </cell>
          <cell r="B672" t="str">
            <v>Majua o cubio, con cáscara, cruda</v>
          </cell>
          <cell r="C672" t="str">
            <v>Médula y corteza</v>
          </cell>
          <cell r="D672">
            <v>67.8</v>
          </cell>
          <cell r="E672">
            <v>135</v>
          </cell>
          <cell r="F672">
            <v>572</v>
          </cell>
          <cell r="G672">
            <v>5.8</v>
          </cell>
          <cell r="H672">
            <v>2.4</v>
          </cell>
          <cell r="I672">
            <v>22.6</v>
          </cell>
          <cell r="L672">
            <v>1.4</v>
          </cell>
          <cell r="M672">
            <v>12</v>
          </cell>
          <cell r="N672">
            <v>1</v>
          </cell>
          <cell r="O672">
            <v>20</v>
          </cell>
          <cell r="P672">
            <v>67</v>
          </cell>
          <cell r="R672">
            <v>0.4</v>
          </cell>
          <cell r="S672">
            <v>0</v>
          </cell>
          <cell r="T672">
            <v>0</v>
          </cell>
          <cell r="U672">
            <v>0.1</v>
          </cell>
          <cell r="V672">
            <v>7.0000000000000007E-2</v>
          </cell>
          <cell r="W672">
            <v>1.3</v>
          </cell>
          <cell r="Y672">
            <v>0</v>
          </cell>
          <cell r="Z672">
            <v>11</v>
          </cell>
          <cell r="AF672">
            <v>95</v>
          </cell>
        </row>
        <row r="673">
          <cell r="A673" t="str">
            <v>P064</v>
          </cell>
          <cell r="B673" t="str">
            <v>Malanga, sin cáscara, cruda</v>
          </cell>
          <cell r="C673" t="str">
            <v>Raíz/cormo</v>
          </cell>
          <cell r="D673">
            <v>71.3</v>
          </cell>
          <cell r="E673">
            <v>120</v>
          </cell>
          <cell r="F673">
            <v>506</v>
          </cell>
          <cell r="G673">
            <v>1.5</v>
          </cell>
          <cell r="H673">
            <v>0.3</v>
          </cell>
          <cell r="I673">
            <v>25.8</v>
          </cell>
          <cell r="J673">
            <v>21.7</v>
          </cell>
          <cell r="K673">
            <v>4.0999999999999996</v>
          </cell>
          <cell r="L673">
            <v>1.1000000000000001</v>
          </cell>
          <cell r="M673">
            <v>43</v>
          </cell>
          <cell r="N673">
            <v>0.6</v>
          </cell>
          <cell r="O673">
            <v>11</v>
          </cell>
          <cell r="P673">
            <v>65</v>
          </cell>
          <cell r="R673">
            <v>0.2</v>
          </cell>
          <cell r="S673">
            <v>33</v>
          </cell>
          <cell r="T673">
            <v>554</v>
          </cell>
          <cell r="U673">
            <v>0.09</v>
          </cell>
          <cell r="V673">
            <v>0.03</v>
          </cell>
          <cell r="W673">
            <v>0.6</v>
          </cell>
          <cell r="X673">
            <v>22</v>
          </cell>
          <cell r="Y673">
            <v>0</v>
          </cell>
          <cell r="Z673">
            <v>5</v>
          </cell>
          <cell r="AA673">
            <v>4</v>
          </cell>
          <cell r="AF673">
            <v>69</v>
          </cell>
        </row>
        <row r="674">
          <cell r="A674" t="str">
            <v>P065</v>
          </cell>
          <cell r="B674" t="str">
            <v>Mamo, crudo</v>
          </cell>
          <cell r="D674">
            <v>79</v>
          </cell>
          <cell r="E674">
            <v>82</v>
          </cell>
          <cell r="F674">
            <v>349</v>
          </cell>
          <cell r="G674">
            <v>1.2</v>
          </cell>
          <cell r="H674">
            <v>0.4</v>
          </cell>
          <cell r="I674">
            <v>18.5</v>
          </cell>
          <cell r="L674">
            <v>0.9</v>
          </cell>
          <cell r="M674">
            <v>13</v>
          </cell>
          <cell r="N674">
            <v>0.9</v>
          </cell>
          <cell r="O674">
            <v>12</v>
          </cell>
          <cell r="P674">
            <v>36</v>
          </cell>
          <cell r="Y674">
            <v>0</v>
          </cell>
        </row>
        <row r="675">
          <cell r="A675" t="str">
            <v>P066</v>
          </cell>
          <cell r="B675" t="str">
            <v>Maputo, crudo</v>
          </cell>
          <cell r="D675">
            <v>28</v>
          </cell>
          <cell r="E675">
            <v>304</v>
          </cell>
          <cell r="F675">
            <v>1286</v>
          </cell>
          <cell r="G675">
            <v>6.4</v>
          </cell>
          <cell r="H675">
            <v>4.3</v>
          </cell>
          <cell r="I675">
            <v>59.9</v>
          </cell>
          <cell r="L675">
            <v>1.4</v>
          </cell>
          <cell r="M675">
            <v>54</v>
          </cell>
          <cell r="N675">
            <v>3.8</v>
          </cell>
          <cell r="O675">
            <v>18</v>
          </cell>
          <cell r="P675">
            <v>219</v>
          </cell>
          <cell r="T675">
            <v>101</v>
          </cell>
          <cell r="Y675">
            <v>0</v>
          </cell>
        </row>
        <row r="676">
          <cell r="A676" t="str">
            <v>P067</v>
          </cell>
          <cell r="B676" t="str">
            <v>Milpesos, cocida, sin sal</v>
          </cell>
          <cell r="C676" t="str">
            <v>Pulpa sin semillas</v>
          </cell>
          <cell r="D676">
            <v>50.6</v>
          </cell>
          <cell r="E676">
            <v>319</v>
          </cell>
          <cell r="F676">
            <v>1324</v>
          </cell>
          <cell r="G676">
            <v>3.3</v>
          </cell>
          <cell r="H676">
            <v>23.7</v>
          </cell>
          <cell r="I676">
            <v>19.399999999999999</v>
          </cell>
          <cell r="J676">
            <v>11.8</v>
          </cell>
          <cell r="K676">
            <v>7.7</v>
          </cell>
          <cell r="L676">
            <v>3</v>
          </cell>
          <cell r="M676">
            <v>73</v>
          </cell>
          <cell r="N676">
            <v>2.2999999999999998</v>
          </cell>
          <cell r="O676">
            <v>4</v>
          </cell>
          <cell r="P676">
            <v>67</v>
          </cell>
          <cell r="Q676">
            <v>0</v>
          </cell>
          <cell r="R676">
            <v>2</v>
          </cell>
          <cell r="S676">
            <v>128</v>
          </cell>
          <cell r="T676">
            <v>1</v>
          </cell>
          <cell r="V676">
            <v>1.66</v>
          </cell>
          <cell r="W676">
            <v>3.2</v>
          </cell>
          <cell r="X676">
            <v>620</v>
          </cell>
          <cell r="Y676">
            <v>0.08</v>
          </cell>
          <cell r="AA676">
            <v>5</v>
          </cell>
          <cell r="AF676">
            <v>35</v>
          </cell>
        </row>
        <row r="677">
          <cell r="A677" t="str">
            <v>P068</v>
          </cell>
          <cell r="B677" t="str">
            <v>Milpesos, cruda</v>
          </cell>
          <cell r="C677" t="str">
            <v>Pulpa sin semillas</v>
          </cell>
          <cell r="D677">
            <v>40.799999999999997</v>
          </cell>
          <cell r="E677">
            <v>403</v>
          </cell>
          <cell r="F677">
            <v>1671</v>
          </cell>
          <cell r="G677">
            <v>3.2</v>
          </cell>
          <cell r="H677">
            <v>29.4</v>
          </cell>
          <cell r="I677">
            <v>24.7</v>
          </cell>
          <cell r="J677">
            <v>11.2</v>
          </cell>
          <cell r="K677">
            <v>13.4</v>
          </cell>
          <cell r="L677">
            <v>1.8</v>
          </cell>
          <cell r="M677">
            <v>51</v>
          </cell>
          <cell r="N677">
            <v>2.1</v>
          </cell>
          <cell r="O677">
            <v>2</v>
          </cell>
          <cell r="P677">
            <v>41</v>
          </cell>
          <cell r="Q677">
            <v>0</v>
          </cell>
          <cell r="R677">
            <v>1.3</v>
          </cell>
          <cell r="S677">
            <v>83</v>
          </cell>
          <cell r="T677">
            <v>1</v>
          </cell>
          <cell r="V677">
            <v>2.09</v>
          </cell>
          <cell r="X677">
            <v>390</v>
          </cell>
          <cell r="Y677">
            <v>0</v>
          </cell>
          <cell r="Z677">
            <v>0</v>
          </cell>
          <cell r="AF677">
            <v>35</v>
          </cell>
        </row>
        <row r="678">
          <cell r="A678" t="str">
            <v>P069</v>
          </cell>
          <cell r="B678" t="str">
            <v>Moriche, crudo</v>
          </cell>
          <cell r="C678" t="str">
            <v>Pulpa sin semillas</v>
          </cell>
          <cell r="D678">
            <v>59.9</v>
          </cell>
          <cell r="E678">
            <v>296</v>
          </cell>
          <cell r="F678">
            <v>1224</v>
          </cell>
          <cell r="G678">
            <v>2.2999999999999998</v>
          </cell>
          <cell r="H678">
            <v>25.1</v>
          </cell>
          <cell r="I678">
            <v>11.8</v>
          </cell>
          <cell r="J678">
            <v>4.9000000000000004</v>
          </cell>
          <cell r="K678">
            <v>7</v>
          </cell>
          <cell r="L678">
            <v>0.9</v>
          </cell>
          <cell r="M678">
            <v>77</v>
          </cell>
          <cell r="N678">
            <v>0.8</v>
          </cell>
          <cell r="O678">
            <v>12</v>
          </cell>
          <cell r="P678">
            <v>27</v>
          </cell>
          <cell r="R678">
            <v>1.7</v>
          </cell>
          <cell r="S678">
            <v>20</v>
          </cell>
          <cell r="T678">
            <v>232</v>
          </cell>
          <cell r="U678">
            <v>0.12</v>
          </cell>
          <cell r="V678">
            <v>0.17</v>
          </cell>
          <cell r="W678">
            <v>0.3</v>
          </cell>
          <cell r="Y678">
            <v>0</v>
          </cell>
          <cell r="Z678">
            <v>0</v>
          </cell>
          <cell r="AF678">
            <v>23</v>
          </cell>
        </row>
        <row r="679">
          <cell r="A679" t="str">
            <v>P070</v>
          </cell>
          <cell r="B679" t="str">
            <v>Níspero del japón, crudo</v>
          </cell>
          <cell r="C679" t="str">
            <v>Pulpa sin semillas</v>
          </cell>
          <cell r="D679">
            <v>88</v>
          </cell>
          <cell r="E679">
            <v>51</v>
          </cell>
          <cell r="F679">
            <v>217</v>
          </cell>
          <cell r="G679">
            <v>0.4</v>
          </cell>
          <cell r="H679">
            <v>0.2</v>
          </cell>
          <cell r="I679">
            <v>11</v>
          </cell>
          <cell r="J679">
            <v>9</v>
          </cell>
          <cell r="K679">
            <v>2</v>
          </cell>
          <cell r="L679">
            <v>0.4</v>
          </cell>
          <cell r="M679">
            <v>24</v>
          </cell>
          <cell r="N679">
            <v>0.3</v>
          </cell>
          <cell r="O679">
            <v>1</v>
          </cell>
          <cell r="P679">
            <v>14</v>
          </cell>
          <cell r="Q679">
            <v>1</v>
          </cell>
          <cell r="R679">
            <v>0</v>
          </cell>
          <cell r="S679">
            <v>12</v>
          </cell>
          <cell r="T679">
            <v>266</v>
          </cell>
          <cell r="U679">
            <v>0.03</v>
          </cell>
          <cell r="V679">
            <v>0.05</v>
          </cell>
          <cell r="W679">
            <v>0.3</v>
          </cell>
          <cell r="X679">
            <v>14</v>
          </cell>
          <cell r="Y679">
            <v>0</v>
          </cell>
          <cell r="Z679">
            <v>2</v>
          </cell>
          <cell r="AA679">
            <v>79</v>
          </cell>
          <cell r="AF679">
            <v>65</v>
          </cell>
        </row>
        <row r="680">
          <cell r="A680" t="str">
            <v>P071</v>
          </cell>
          <cell r="B680" t="str">
            <v>Nuez caldereña o nuez de barinas, seca, en polvo</v>
          </cell>
          <cell r="C680" t="str">
            <v>Nuez</v>
          </cell>
          <cell r="D680">
            <v>5</v>
          </cell>
          <cell r="E680">
            <v>582</v>
          </cell>
          <cell r="F680">
            <v>2419</v>
          </cell>
          <cell r="G680">
            <v>29.9</v>
          </cell>
          <cell r="H680">
            <v>42.8</v>
          </cell>
          <cell r="I680">
            <v>19.399999999999999</v>
          </cell>
          <cell r="L680">
            <v>3.1</v>
          </cell>
          <cell r="M680">
            <v>60</v>
          </cell>
          <cell r="N680">
            <v>2.7</v>
          </cell>
          <cell r="O680">
            <v>8</v>
          </cell>
          <cell r="S680">
            <v>97</v>
          </cell>
          <cell r="T680">
            <v>44</v>
          </cell>
          <cell r="Y680">
            <v>0</v>
          </cell>
          <cell r="AF680">
            <v>100</v>
          </cell>
        </row>
        <row r="681">
          <cell r="A681" t="str">
            <v>P072</v>
          </cell>
          <cell r="B681" t="str">
            <v>Ñame, con cáscara, crudo</v>
          </cell>
          <cell r="C681" t="str">
            <v>Médula y corteza</v>
          </cell>
          <cell r="D681">
            <v>68.900000000000006</v>
          </cell>
          <cell r="E681">
            <v>131</v>
          </cell>
          <cell r="F681">
            <v>554</v>
          </cell>
          <cell r="G681">
            <v>2.2000000000000002</v>
          </cell>
          <cell r="H681">
            <v>0.4</v>
          </cell>
          <cell r="I681">
            <v>27.6</v>
          </cell>
          <cell r="J681">
            <v>23.5</v>
          </cell>
          <cell r="K681">
            <v>4.0999999999999996</v>
          </cell>
          <cell r="L681">
            <v>0.9</v>
          </cell>
          <cell r="M681">
            <v>8</v>
          </cell>
          <cell r="N681">
            <v>0.7</v>
          </cell>
          <cell r="P681">
            <v>41</v>
          </cell>
          <cell r="R681">
            <v>0.2</v>
          </cell>
          <cell r="U681">
            <v>0.14000000000000001</v>
          </cell>
          <cell r="V681">
            <v>0.03</v>
          </cell>
          <cell r="W681">
            <v>0.3</v>
          </cell>
          <cell r="Y681">
            <v>0</v>
          </cell>
          <cell r="Z681">
            <v>6</v>
          </cell>
          <cell r="AA681">
            <v>7</v>
          </cell>
          <cell r="AF681">
            <v>100</v>
          </cell>
        </row>
        <row r="682">
          <cell r="A682" t="str">
            <v>P073</v>
          </cell>
          <cell r="B682" t="str">
            <v>Ñame, sin cáscara, cocido</v>
          </cell>
          <cell r="C682" t="str">
            <v>Médula</v>
          </cell>
          <cell r="D682">
            <v>70.099999999999994</v>
          </cell>
          <cell r="E682">
            <v>125</v>
          </cell>
          <cell r="F682">
            <v>530</v>
          </cell>
          <cell r="G682">
            <v>1.5</v>
          </cell>
          <cell r="H682">
            <v>0.1</v>
          </cell>
          <cell r="I682">
            <v>27.6</v>
          </cell>
          <cell r="J682">
            <v>23.7</v>
          </cell>
          <cell r="K682">
            <v>3.9</v>
          </cell>
          <cell r="L682">
            <v>0.7</v>
          </cell>
          <cell r="M682">
            <v>14</v>
          </cell>
          <cell r="N682">
            <v>0.5</v>
          </cell>
          <cell r="O682">
            <v>8</v>
          </cell>
          <cell r="P682">
            <v>49</v>
          </cell>
          <cell r="R682">
            <v>0.2</v>
          </cell>
          <cell r="S682">
            <v>18</v>
          </cell>
          <cell r="T682">
            <v>670</v>
          </cell>
          <cell r="U682">
            <v>0.09</v>
          </cell>
          <cell r="V682">
            <v>0.02</v>
          </cell>
          <cell r="W682">
            <v>0.6</v>
          </cell>
          <cell r="X682">
            <v>16</v>
          </cell>
          <cell r="Y682">
            <v>0</v>
          </cell>
          <cell r="Z682">
            <v>12</v>
          </cell>
          <cell r="AA682">
            <v>0</v>
          </cell>
          <cell r="AF682">
            <v>100</v>
          </cell>
        </row>
        <row r="683">
          <cell r="A683" t="str">
            <v>P074</v>
          </cell>
          <cell r="B683" t="str">
            <v>Ñame, sin cáscara, crudo</v>
          </cell>
          <cell r="C683" t="str">
            <v>Médula</v>
          </cell>
          <cell r="D683">
            <v>71.099999999999994</v>
          </cell>
          <cell r="E683">
            <v>121</v>
          </cell>
          <cell r="F683">
            <v>512</v>
          </cell>
          <cell r="G683">
            <v>2</v>
          </cell>
          <cell r="H683">
            <v>0.2</v>
          </cell>
          <cell r="I683">
            <v>25.9</v>
          </cell>
          <cell r="J683">
            <v>21.8</v>
          </cell>
          <cell r="K683">
            <v>4.0999999999999996</v>
          </cell>
          <cell r="L683">
            <v>0.9</v>
          </cell>
          <cell r="M683">
            <v>16</v>
          </cell>
          <cell r="N683">
            <v>0.5</v>
          </cell>
          <cell r="O683">
            <v>9</v>
          </cell>
          <cell r="P683">
            <v>55</v>
          </cell>
          <cell r="R683">
            <v>0.2</v>
          </cell>
          <cell r="S683">
            <v>21</v>
          </cell>
          <cell r="T683">
            <v>816</v>
          </cell>
          <cell r="U683">
            <v>0.12</v>
          </cell>
          <cell r="V683">
            <v>0.03</v>
          </cell>
          <cell r="W683">
            <v>0.6</v>
          </cell>
          <cell r="X683">
            <v>23</v>
          </cell>
          <cell r="Y683">
            <v>0</v>
          </cell>
          <cell r="Z683">
            <v>13</v>
          </cell>
          <cell r="AA683">
            <v>7</v>
          </cell>
          <cell r="AF683">
            <v>85</v>
          </cell>
        </row>
        <row r="684">
          <cell r="A684" t="str">
            <v>P075</v>
          </cell>
          <cell r="B684" t="str">
            <v>Oca o ibia, con cáscara, cruda</v>
          </cell>
          <cell r="C684" t="str">
            <v>Médula y corteza</v>
          </cell>
          <cell r="D684">
            <v>84.5</v>
          </cell>
          <cell r="E684">
            <v>77</v>
          </cell>
          <cell r="F684">
            <v>322</v>
          </cell>
          <cell r="G684">
            <v>1.1000000000000001</v>
          </cell>
          <cell r="H684">
            <v>0.1</v>
          </cell>
          <cell r="I684">
            <v>13.3</v>
          </cell>
          <cell r="J684">
            <v>4.0999999999999996</v>
          </cell>
          <cell r="K684">
            <v>9.1999999999999993</v>
          </cell>
          <cell r="L684">
            <v>0.9</v>
          </cell>
          <cell r="M684">
            <v>8</v>
          </cell>
          <cell r="N684">
            <v>0.9</v>
          </cell>
          <cell r="P684">
            <v>42</v>
          </cell>
          <cell r="U684">
            <v>0.04</v>
          </cell>
          <cell r="V684">
            <v>0.03</v>
          </cell>
          <cell r="W684">
            <v>0.4</v>
          </cell>
          <cell r="Y684">
            <v>0</v>
          </cell>
          <cell r="Z684">
            <v>31</v>
          </cell>
          <cell r="AA684">
            <v>3</v>
          </cell>
          <cell r="AF684">
            <v>100</v>
          </cell>
        </row>
        <row r="685">
          <cell r="A685" t="str">
            <v>P076</v>
          </cell>
          <cell r="B685" t="str">
            <v>Oca o ibia, sin cáscara, cruda</v>
          </cell>
          <cell r="C685" t="str">
            <v>Médula</v>
          </cell>
          <cell r="D685">
            <v>87.2</v>
          </cell>
          <cell r="E685">
            <v>52</v>
          </cell>
          <cell r="F685">
            <v>220</v>
          </cell>
          <cell r="G685">
            <v>1.4</v>
          </cell>
          <cell r="H685">
            <v>0.4</v>
          </cell>
          <cell r="I685">
            <v>10.7</v>
          </cell>
          <cell r="L685">
            <v>0.3</v>
          </cell>
          <cell r="O685">
            <v>7</v>
          </cell>
          <cell r="P685">
            <v>0</v>
          </cell>
          <cell r="R685">
            <v>0.1</v>
          </cell>
          <cell r="S685">
            <v>0</v>
          </cell>
          <cell r="T685">
            <v>0</v>
          </cell>
          <cell r="Y685">
            <v>0</v>
          </cell>
          <cell r="Z685">
            <v>382</v>
          </cell>
          <cell r="AF685">
            <v>95</v>
          </cell>
        </row>
        <row r="686">
          <cell r="A686" t="str">
            <v>P077</v>
          </cell>
          <cell r="B686" t="str">
            <v>Olloco o chugua, con cáscara, cruda</v>
          </cell>
          <cell r="C686" t="str">
            <v>Médula y corteza</v>
          </cell>
          <cell r="D686">
            <v>87.7</v>
          </cell>
          <cell r="E686">
            <v>50</v>
          </cell>
          <cell r="F686">
            <v>211</v>
          </cell>
          <cell r="G686">
            <v>1.4</v>
          </cell>
          <cell r="H686">
            <v>0.5</v>
          </cell>
          <cell r="I686">
            <v>9.6999999999999993</v>
          </cell>
          <cell r="J686">
            <v>9.4</v>
          </cell>
          <cell r="K686">
            <v>0.3</v>
          </cell>
          <cell r="L686">
            <v>0.6</v>
          </cell>
          <cell r="M686">
            <v>15</v>
          </cell>
          <cell r="N686">
            <v>0.7</v>
          </cell>
          <cell r="P686">
            <v>57</v>
          </cell>
          <cell r="T686">
            <v>577</v>
          </cell>
          <cell r="U686">
            <v>0.04</v>
          </cell>
          <cell r="V686">
            <v>0.03</v>
          </cell>
          <cell r="W686">
            <v>0.4</v>
          </cell>
          <cell r="Y686">
            <v>0</v>
          </cell>
          <cell r="Z686">
            <v>20</v>
          </cell>
          <cell r="AF686">
            <v>100</v>
          </cell>
        </row>
        <row r="687">
          <cell r="A687" t="str">
            <v>P078</v>
          </cell>
          <cell r="B687" t="str">
            <v>Olloco o chugua, sin cáscara, cruda</v>
          </cell>
          <cell r="C687" t="str">
            <v>Médula y corteza</v>
          </cell>
          <cell r="D687">
            <v>84.1</v>
          </cell>
          <cell r="E687">
            <v>60</v>
          </cell>
          <cell r="F687">
            <v>257</v>
          </cell>
          <cell r="G687">
            <v>1.5</v>
          </cell>
          <cell r="H687">
            <v>0</v>
          </cell>
          <cell r="I687">
            <v>13.6</v>
          </cell>
          <cell r="L687">
            <v>0.8</v>
          </cell>
          <cell r="M687">
            <v>3</v>
          </cell>
          <cell r="N687">
            <v>1.1000000000000001</v>
          </cell>
          <cell r="O687">
            <v>11</v>
          </cell>
          <cell r="P687">
            <v>28</v>
          </cell>
          <cell r="R687">
            <v>0.3</v>
          </cell>
          <cell r="U687">
            <v>0.05</v>
          </cell>
          <cell r="V687">
            <v>0.03</v>
          </cell>
          <cell r="W687">
            <v>0.2</v>
          </cell>
          <cell r="Y687">
            <v>0</v>
          </cell>
          <cell r="Z687">
            <v>11</v>
          </cell>
          <cell r="AF687">
            <v>85</v>
          </cell>
        </row>
        <row r="688">
          <cell r="A688" t="str">
            <v>P079</v>
          </cell>
          <cell r="B688" t="str">
            <v>Ortiga, cruda</v>
          </cell>
          <cell r="C688" t="str">
            <v>Tallo</v>
          </cell>
          <cell r="D688">
            <v>87.7</v>
          </cell>
          <cell r="E688">
            <v>60</v>
          </cell>
          <cell r="F688">
            <v>253</v>
          </cell>
          <cell r="G688">
            <v>0.7</v>
          </cell>
          <cell r="H688">
            <v>0</v>
          </cell>
          <cell r="I688">
            <v>10.8</v>
          </cell>
          <cell r="J688">
            <v>3.9</v>
          </cell>
          <cell r="K688">
            <v>6.9</v>
          </cell>
          <cell r="L688">
            <v>0.8</v>
          </cell>
          <cell r="M688">
            <v>144</v>
          </cell>
          <cell r="N688">
            <v>0.2</v>
          </cell>
          <cell r="O688">
            <v>4</v>
          </cell>
          <cell r="P688">
            <v>71</v>
          </cell>
          <cell r="R688">
            <v>0.3</v>
          </cell>
          <cell r="S688">
            <v>57</v>
          </cell>
          <cell r="T688">
            <v>137</v>
          </cell>
          <cell r="U688">
            <v>0.01</v>
          </cell>
          <cell r="V688">
            <v>0.16</v>
          </cell>
          <cell r="W688">
            <v>0.4</v>
          </cell>
          <cell r="X688">
            <v>14</v>
          </cell>
          <cell r="Y688">
            <v>0</v>
          </cell>
          <cell r="AA688">
            <v>101</v>
          </cell>
        </row>
        <row r="689">
          <cell r="A689" t="str">
            <v>P080</v>
          </cell>
          <cell r="B689" t="str">
            <v>Paja toquilla, cruda</v>
          </cell>
          <cell r="C689" t="str">
            <v>Hojas</v>
          </cell>
          <cell r="D689">
            <v>90.5</v>
          </cell>
          <cell r="E689">
            <v>42</v>
          </cell>
          <cell r="F689">
            <v>176</v>
          </cell>
          <cell r="G689">
            <v>3.4</v>
          </cell>
          <cell r="H689">
            <v>2</v>
          </cell>
          <cell r="I689">
            <v>2.6</v>
          </cell>
          <cell r="L689">
            <v>1.5</v>
          </cell>
          <cell r="M689">
            <v>100</v>
          </cell>
          <cell r="N689">
            <v>1</v>
          </cell>
          <cell r="P689">
            <v>100</v>
          </cell>
          <cell r="U689">
            <v>0.04</v>
          </cell>
          <cell r="V689">
            <v>0.1</v>
          </cell>
          <cell r="W689">
            <v>0.4</v>
          </cell>
          <cell r="Y689">
            <v>0</v>
          </cell>
          <cell r="Z689">
            <v>1</v>
          </cell>
          <cell r="AF689">
            <v>90</v>
          </cell>
        </row>
        <row r="690">
          <cell r="A690" t="str">
            <v>P081</v>
          </cell>
          <cell r="B690" t="str">
            <v>Pepinillo, crudo</v>
          </cell>
          <cell r="C690" t="str">
            <v>Pulpa sin semillas</v>
          </cell>
          <cell r="D690">
            <v>95.8</v>
          </cell>
          <cell r="E690">
            <v>17</v>
          </cell>
          <cell r="F690">
            <v>72</v>
          </cell>
          <cell r="G690">
            <v>0.8</v>
          </cell>
          <cell r="H690">
            <v>0.1</v>
          </cell>
          <cell r="I690">
            <v>2.9</v>
          </cell>
          <cell r="J690">
            <v>2.2000000000000002</v>
          </cell>
          <cell r="K690">
            <v>0.7</v>
          </cell>
          <cell r="L690">
            <v>0.4</v>
          </cell>
          <cell r="M690">
            <v>18</v>
          </cell>
          <cell r="N690">
            <v>0.3</v>
          </cell>
          <cell r="O690">
            <v>38</v>
          </cell>
          <cell r="P690">
            <v>30</v>
          </cell>
          <cell r="T690">
            <v>0</v>
          </cell>
          <cell r="U690">
            <v>0.02</v>
          </cell>
          <cell r="V690">
            <v>0.03</v>
          </cell>
          <cell r="W690">
            <v>0.2</v>
          </cell>
          <cell r="Y690">
            <v>0</v>
          </cell>
          <cell r="Z690">
            <v>11</v>
          </cell>
          <cell r="AA690">
            <v>35</v>
          </cell>
        </row>
        <row r="691">
          <cell r="A691" t="str">
            <v>P082</v>
          </cell>
          <cell r="B691" t="str">
            <v>Perico, crudo</v>
          </cell>
          <cell r="D691">
            <v>67.900000000000006</v>
          </cell>
          <cell r="E691">
            <v>124</v>
          </cell>
          <cell r="F691">
            <v>528</v>
          </cell>
          <cell r="G691">
            <v>2.2999999999999998</v>
          </cell>
          <cell r="H691">
            <v>0.1</v>
          </cell>
          <cell r="I691">
            <v>28.5</v>
          </cell>
          <cell r="L691">
            <v>1.2</v>
          </cell>
          <cell r="M691">
            <v>15</v>
          </cell>
          <cell r="N691">
            <v>3.5</v>
          </cell>
          <cell r="O691">
            <v>15</v>
          </cell>
          <cell r="P691">
            <v>36</v>
          </cell>
          <cell r="Y691">
            <v>0</v>
          </cell>
        </row>
        <row r="692">
          <cell r="A692" t="str">
            <v>P083</v>
          </cell>
          <cell r="B692" t="str">
            <v>Piña india, cruda</v>
          </cell>
          <cell r="C692" t="str">
            <v>Pulpa</v>
          </cell>
          <cell r="D692">
            <v>87.1</v>
          </cell>
          <cell r="E692">
            <v>54</v>
          </cell>
          <cell r="F692">
            <v>229</v>
          </cell>
          <cell r="G692">
            <v>0.5</v>
          </cell>
          <cell r="H692">
            <v>0.2</v>
          </cell>
          <cell r="I692">
            <v>12</v>
          </cell>
          <cell r="J692">
            <v>10.7</v>
          </cell>
          <cell r="K692">
            <v>1.3</v>
          </cell>
          <cell r="L692">
            <v>0.3</v>
          </cell>
          <cell r="M692">
            <v>134</v>
          </cell>
          <cell r="N692">
            <v>6</v>
          </cell>
          <cell r="O692">
            <v>2</v>
          </cell>
          <cell r="P692">
            <v>1</v>
          </cell>
          <cell r="Q692">
            <v>0</v>
          </cell>
          <cell r="R692">
            <v>0.1</v>
          </cell>
          <cell r="S692">
            <v>13</v>
          </cell>
          <cell r="T692">
            <v>2445</v>
          </cell>
          <cell r="U692">
            <v>7.0000000000000007E-2</v>
          </cell>
          <cell r="V692">
            <v>0.03</v>
          </cell>
          <cell r="W692">
            <v>0.4</v>
          </cell>
          <cell r="X692">
            <v>11</v>
          </cell>
          <cell r="Y692">
            <v>0</v>
          </cell>
          <cell r="Z692">
            <v>14</v>
          </cell>
          <cell r="AA692">
            <v>3</v>
          </cell>
          <cell r="AF692">
            <v>62</v>
          </cell>
        </row>
        <row r="693">
          <cell r="A693" t="str">
            <v>P084</v>
          </cell>
          <cell r="B693" t="str">
            <v>Piña uva hartón, cruda</v>
          </cell>
          <cell r="D693">
            <v>77.599999999999994</v>
          </cell>
          <cell r="E693">
            <v>82</v>
          </cell>
          <cell r="F693">
            <v>350</v>
          </cell>
          <cell r="G693">
            <v>3.6</v>
          </cell>
          <cell r="H693">
            <v>0.1</v>
          </cell>
          <cell r="I693">
            <v>16.7</v>
          </cell>
          <cell r="L693">
            <v>2</v>
          </cell>
          <cell r="M693">
            <v>210</v>
          </cell>
          <cell r="N693">
            <v>5.0999999999999996</v>
          </cell>
          <cell r="O693">
            <v>7</v>
          </cell>
          <cell r="P693">
            <v>2</v>
          </cell>
          <cell r="R693">
            <v>0.8</v>
          </cell>
          <cell r="S693">
            <v>72</v>
          </cell>
          <cell r="T693">
            <v>2692</v>
          </cell>
          <cell r="Y693">
            <v>0</v>
          </cell>
          <cell r="Z693">
            <v>13</v>
          </cell>
        </row>
        <row r="694">
          <cell r="A694" t="str">
            <v>P085</v>
          </cell>
          <cell r="B694" t="str">
            <v>Salchicha inchi, cruda</v>
          </cell>
          <cell r="C694" t="str">
            <v>Nuez</v>
          </cell>
          <cell r="D694">
            <v>5.2</v>
          </cell>
          <cell r="E694">
            <v>667</v>
          </cell>
          <cell r="F694">
            <v>2758</v>
          </cell>
          <cell r="G694">
            <v>15.8</v>
          </cell>
          <cell r="H694">
            <v>60.2</v>
          </cell>
          <cell r="I694">
            <v>15.5</v>
          </cell>
          <cell r="L694">
            <v>3.4</v>
          </cell>
          <cell r="Y694">
            <v>0</v>
          </cell>
          <cell r="AF694">
            <v>100</v>
          </cell>
        </row>
        <row r="695">
          <cell r="A695" t="str">
            <v>P086</v>
          </cell>
          <cell r="B695" t="str">
            <v>Termita, cocida, con sal</v>
          </cell>
          <cell r="D695">
            <v>44.2</v>
          </cell>
          <cell r="E695">
            <v>237</v>
          </cell>
          <cell r="F695">
            <v>998</v>
          </cell>
          <cell r="G695">
            <v>33.1</v>
          </cell>
          <cell r="H695">
            <v>1.3</v>
          </cell>
          <cell r="I695">
            <v>16</v>
          </cell>
          <cell r="J695">
            <v>1.5</v>
          </cell>
          <cell r="K695">
            <v>14.4</v>
          </cell>
          <cell r="L695">
            <v>5.5</v>
          </cell>
          <cell r="M695">
            <v>44</v>
          </cell>
          <cell r="N695">
            <v>92.2</v>
          </cell>
          <cell r="O695">
            <v>1264</v>
          </cell>
          <cell r="P695">
            <v>408</v>
          </cell>
          <cell r="Q695">
            <v>0.4</v>
          </cell>
          <cell r="R695">
            <v>5.7</v>
          </cell>
          <cell r="S695">
            <v>66</v>
          </cell>
          <cell r="T695">
            <v>477</v>
          </cell>
          <cell r="V695">
            <v>0.11</v>
          </cell>
          <cell r="W695">
            <v>0</v>
          </cell>
          <cell r="Y695">
            <v>0.01</v>
          </cell>
          <cell r="AF695">
            <v>100</v>
          </cell>
        </row>
        <row r="696">
          <cell r="A696" t="str">
            <v>P087</v>
          </cell>
          <cell r="B696" t="str">
            <v>Termita, cruda</v>
          </cell>
          <cell r="D696">
            <v>44.2</v>
          </cell>
          <cell r="E696">
            <v>247</v>
          </cell>
          <cell r="F696">
            <v>1040</v>
          </cell>
          <cell r="G696">
            <v>35</v>
          </cell>
          <cell r="H696">
            <v>0.6</v>
          </cell>
          <cell r="I696">
            <v>17.600000000000001</v>
          </cell>
          <cell r="J696">
            <v>2.2000000000000002</v>
          </cell>
          <cell r="K696">
            <v>15.4</v>
          </cell>
          <cell r="L696">
            <v>2.6</v>
          </cell>
          <cell r="M696">
            <v>50</v>
          </cell>
          <cell r="N696">
            <v>82.1</v>
          </cell>
          <cell r="O696">
            <v>29</v>
          </cell>
          <cell r="P696">
            <v>366</v>
          </cell>
          <cell r="Q696">
            <v>0.7</v>
          </cell>
          <cell r="R696">
            <v>6.3</v>
          </cell>
          <cell r="S696">
            <v>78</v>
          </cell>
          <cell r="T696">
            <v>652</v>
          </cell>
          <cell r="V696">
            <v>0.04</v>
          </cell>
          <cell r="W696">
            <v>0</v>
          </cell>
          <cell r="X696">
            <v>60</v>
          </cell>
          <cell r="Y696">
            <v>0</v>
          </cell>
          <cell r="AF696">
            <v>100</v>
          </cell>
        </row>
        <row r="697">
          <cell r="A697" t="str">
            <v>P088</v>
          </cell>
          <cell r="B697" t="str">
            <v>Trigo amazónico, crudo</v>
          </cell>
          <cell r="C697" t="str">
            <v>Semilla</v>
          </cell>
          <cell r="D697">
            <v>14.8</v>
          </cell>
          <cell r="E697">
            <v>344</v>
          </cell>
          <cell r="F697">
            <v>1460</v>
          </cell>
          <cell r="G697">
            <v>11.4</v>
          </cell>
          <cell r="H697">
            <v>1.7</v>
          </cell>
          <cell r="I697">
            <v>70.7</v>
          </cell>
          <cell r="L697">
            <v>1.3</v>
          </cell>
          <cell r="M697">
            <v>12</v>
          </cell>
          <cell r="N697">
            <v>11</v>
          </cell>
          <cell r="O697">
            <v>12</v>
          </cell>
          <cell r="R697">
            <v>3.1</v>
          </cell>
          <cell r="S697">
            <v>107</v>
          </cell>
          <cell r="T697">
            <v>371</v>
          </cell>
          <cell r="Y697">
            <v>0</v>
          </cell>
        </row>
        <row r="698">
          <cell r="A698" t="str">
            <v>P089</v>
          </cell>
          <cell r="B698" t="str">
            <v>Trupillo, seco, crudo</v>
          </cell>
          <cell r="C698" t="str">
            <v>Semilla</v>
          </cell>
          <cell r="D698">
            <v>10.9</v>
          </cell>
          <cell r="E698">
            <v>390</v>
          </cell>
          <cell r="F698">
            <v>1646</v>
          </cell>
          <cell r="G698">
            <v>14.4</v>
          </cell>
          <cell r="H698">
            <v>1.9</v>
          </cell>
          <cell r="I698">
            <v>68.8</v>
          </cell>
          <cell r="J698">
            <v>48.7</v>
          </cell>
          <cell r="K698">
            <v>20.100000000000001</v>
          </cell>
          <cell r="L698">
            <v>4</v>
          </cell>
          <cell r="M698">
            <v>222</v>
          </cell>
          <cell r="N698">
            <v>4.2</v>
          </cell>
          <cell r="O698">
            <v>148</v>
          </cell>
          <cell r="T698">
            <v>277</v>
          </cell>
          <cell r="Y698">
            <v>0</v>
          </cell>
        </row>
        <row r="699">
          <cell r="A699" t="str">
            <v>P090</v>
          </cell>
          <cell r="B699" t="str">
            <v>Tuna, cruda</v>
          </cell>
          <cell r="C699" t="str">
            <v>Pulpa sin semillas</v>
          </cell>
          <cell r="D699">
            <v>83.7</v>
          </cell>
          <cell r="E699">
            <v>72</v>
          </cell>
          <cell r="F699">
            <v>304</v>
          </cell>
          <cell r="G699">
            <v>1.2</v>
          </cell>
          <cell r="H699">
            <v>0.2</v>
          </cell>
          <cell r="I699">
            <v>13.9</v>
          </cell>
          <cell r="J699">
            <v>8.9</v>
          </cell>
          <cell r="K699">
            <v>5</v>
          </cell>
          <cell r="L699">
            <v>1</v>
          </cell>
          <cell r="M699">
            <v>26</v>
          </cell>
          <cell r="N699">
            <v>0.7</v>
          </cell>
          <cell r="O699">
            <v>4</v>
          </cell>
          <cell r="P699">
            <v>28</v>
          </cell>
          <cell r="Q699">
            <v>1.5</v>
          </cell>
          <cell r="R699">
            <v>0.3</v>
          </cell>
          <cell r="S699">
            <v>40</v>
          </cell>
          <cell r="T699">
            <v>270</v>
          </cell>
          <cell r="U699">
            <v>0.1</v>
          </cell>
          <cell r="V699">
            <v>0.03</v>
          </cell>
          <cell r="W699">
            <v>0.5</v>
          </cell>
          <cell r="X699">
            <v>7</v>
          </cell>
          <cell r="Y699">
            <v>0</v>
          </cell>
          <cell r="Z699">
            <v>22</v>
          </cell>
          <cell r="AA699">
            <v>10</v>
          </cell>
          <cell r="AF699">
            <v>84</v>
          </cell>
        </row>
        <row r="700">
          <cell r="A700" t="str">
            <v>P091</v>
          </cell>
          <cell r="B700" t="str">
            <v>Umuy, crudo</v>
          </cell>
          <cell r="C700" t="str">
            <v>Semilla</v>
          </cell>
          <cell r="D700">
            <v>60.8</v>
          </cell>
          <cell r="E700">
            <v>152</v>
          </cell>
          <cell r="F700">
            <v>545</v>
          </cell>
          <cell r="G700">
            <v>3.4</v>
          </cell>
          <cell r="H700">
            <v>0.7</v>
          </cell>
          <cell r="I700">
            <v>33</v>
          </cell>
          <cell r="L700">
            <v>2.1</v>
          </cell>
          <cell r="M700">
            <v>13</v>
          </cell>
          <cell r="N700">
            <v>1.6</v>
          </cell>
          <cell r="P700">
            <v>32</v>
          </cell>
          <cell r="S700">
            <v>27</v>
          </cell>
          <cell r="T700">
            <v>278</v>
          </cell>
          <cell r="U700">
            <v>0.15</v>
          </cell>
          <cell r="V700">
            <v>0.03</v>
          </cell>
          <cell r="W700">
            <v>1.6</v>
          </cell>
          <cell r="Y700">
            <v>0</v>
          </cell>
          <cell r="Z700">
            <v>65</v>
          </cell>
          <cell r="AF700">
            <v>100</v>
          </cell>
        </row>
        <row r="701">
          <cell r="A701" t="str">
            <v>P092</v>
          </cell>
          <cell r="B701" t="str">
            <v>Weya, crudo</v>
          </cell>
          <cell r="D701">
            <v>65</v>
          </cell>
          <cell r="E701">
            <v>139</v>
          </cell>
          <cell r="F701">
            <v>591</v>
          </cell>
          <cell r="G701">
            <v>4</v>
          </cell>
          <cell r="H701">
            <v>0.6</v>
          </cell>
          <cell r="I701">
            <v>29.5</v>
          </cell>
          <cell r="L701">
            <v>1</v>
          </cell>
          <cell r="M701">
            <v>32</v>
          </cell>
          <cell r="N701">
            <v>2.6</v>
          </cell>
          <cell r="O701">
            <v>15</v>
          </cell>
          <cell r="P701">
            <v>49</v>
          </cell>
          <cell r="S701">
            <v>32</v>
          </cell>
          <cell r="T701">
            <v>298</v>
          </cell>
          <cell r="Y701">
            <v>0</v>
          </cell>
        </row>
        <row r="702">
          <cell r="A702" t="str">
            <v>P093</v>
          </cell>
          <cell r="B702" t="str">
            <v>Wuapo, crudo</v>
          </cell>
          <cell r="D702">
            <v>66</v>
          </cell>
          <cell r="E702">
            <v>160</v>
          </cell>
          <cell r="F702">
            <v>672</v>
          </cell>
          <cell r="G702">
            <v>1.4</v>
          </cell>
          <cell r="H702">
            <v>5.2</v>
          </cell>
          <cell r="I702">
            <v>26.8</v>
          </cell>
          <cell r="L702">
            <v>0.6</v>
          </cell>
          <cell r="M702">
            <v>48</v>
          </cell>
          <cell r="N702">
            <v>2.8</v>
          </cell>
          <cell r="O702">
            <v>37</v>
          </cell>
          <cell r="P702">
            <v>61</v>
          </cell>
          <cell r="Y702">
            <v>0</v>
          </cell>
        </row>
        <row r="703">
          <cell r="A703" t="str">
            <v>P094</v>
          </cell>
          <cell r="B703" t="str">
            <v>Yuca brava, sin cáscara, cruda</v>
          </cell>
          <cell r="C703" t="str">
            <v>Pulpa</v>
          </cell>
          <cell r="D703">
            <v>62.4</v>
          </cell>
          <cell r="E703">
            <v>147</v>
          </cell>
          <cell r="F703">
            <v>624</v>
          </cell>
          <cell r="G703">
            <v>0.5</v>
          </cell>
          <cell r="H703">
            <v>0.1</v>
          </cell>
          <cell r="I703">
            <v>36</v>
          </cell>
          <cell r="L703">
            <v>1</v>
          </cell>
          <cell r="Y703">
            <v>0</v>
          </cell>
          <cell r="AF703">
            <v>80</v>
          </cell>
        </row>
        <row r="704">
          <cell r="A704" t="str">
            <v>P095</v>
          </cell>
          <cell r="B704" t="str">
            <v>Yuca colorada, sin cáscara, cruda</v>
          </cell>
          <cell r="C704" t="str">
            <v>Pulpa</v>
          </cell>
          <cell r="D704">
            <v>63.4</v>
          </cell>
          <cell r="E704">
            <v>143</v>
          </cell>
          <cell r="F704">
            <v>606</v>
          </cell>
          <cell r="G704">
            <v>0.4</v>
          </cell>
          <cell r="H704">
            <v>0.2</v>
          </cell>
          <cell r="I704">
            <v>34.9</v>
          </cell>
          <cell r="L704">
            <v>1.1000000000000001</v>
          </cell>
          <cell r="Y704">
            <v>0</v>
          </cell>
          <cell r="AF704">
            <v>80</v>
          </cell>
        </row>
        <row r="705">
          <cell r="A705" t="str">
            <v>R001</v>
          </cell>
          <cell r="B705" t="str">
            <v>Alimento para mujer gestante y madre en periodo de lactancia, en polvo</v>
          </cell>
          <cell r="D705">
            <v>8</v>
          </cell>
          <cell r="E705">
            <v>395</v>
          </cell>
          <cell r="F705">
            <v>1664</v>
          </cell>
          <cell r="G705">
            <v>21.5</v>
          </cell>
          <cell r="H705">
            <v>11</v>
          </cell>
          <cell r="I705">
            <v>52</v>
          </cell>
          <cell r="J705">
            <v>51</v>
          </cell>
          <cell r="K705">
            <v>1</v>
          </cell>
          <cell r="L705">
            <v>7.5</v>
          </cell>
          <cell r="M705">
            <v>1166</v>
          </cell>
          <cell r="N705">
            <v>39.4</v>
          </cell>
          <cell r="P705">
            <v>8</v>
          </cell>
          <cell r="R705">
            <v>37.4</v>
          </cell>
          <cell r="U705">
            <v>1.73</v>
          </cell>
          <cell r="V705">
            <v>1.19</v>
          </cell>
          <cell r="W705">
            <v>14.8</v>
          </cell>
          <cell r="X705">
            <v>991</v>
          </cell>
          <cell r="Y705">
            <v>3.02</v>
          </cell>
          <cell r="Z705">
            <v>153</v>
          </cell>
          <cell r="AA705">
            <v>128</v>
          </cell>
          <cell r="AF705">
            <v>100</v>
          </cell>
        </row>
        <row r="706">
          <cell r="A706" t="str">
            <v>R002</v>
          </cell>
          <cell r="B706" t="str">
            <v>Bienestarina Más®, precocida, en polvo, sabor a fresa natural</v>
          </cell>
          <cell r="D706">
            <v>9</v>
          </cell>
          <cell r="E706">
            <v>354</v>
          </cell>
          <cell r="F706">
            <v>1499</v>
          </cell>
          <cell r="G706">
            <v>24</v>
          </cell>
          <cell r="H706">
            <v>3</v>
          </cell>
          <cell r="I706">
            <v>57</v>
          </cell>
          <cell r="J706">
            <v>55.6</v>
          </cell>
          <cell r="K706">
            <v>1.4</v>
          </cell>
          <cell r="L706">
            <v>7</v>
          </cell>
          <cell r="M706">
            <v>800</v>
          </cell>
          <cell r="N706">
            <v>10.5</v>
          </cell>
          <cell r="O706">
            <v>67</v>
          </cell>
          <cell r="P706">
            <v>600</v>
          </cell>
          <cell r="R706">
            <v>10.5</v>
          </cell>
          <cell r="U706">
            <v>1.23</v>
          </cell>
          <cell r="V706">
            <v>1</v>
          </cell>
          <cell r="W706">
            <v>12.3</v>
          </cell>
          <cell r="X706">
            <v>382</v>
          </cell>
          <cell r="Y706">
            <v>2.33</v>
          </cell>
          <cell r="Z706">
            <v>45</v>
          </cell>
          <cell r="AA706">
            <v>116</v>
          </cell>
          <cell r="AB706">
            <v>1.2</v>
          </cell>
          <cell r="AC706">
            <v>0.9</v>
          </cell>
          <cell r="AD706">
            <v>0.6</v>
          </cell>
          <cell r="AF706">
            <v>100</v>
          </cell>
        </row>
        <row r="707">
          <cell r="A707" t="str">
            <v>R003</v>
          </cell>
          <cell r="B707" t="str">
            <v>Bienestarina Más®, precocida, en polvo, sabor a vainilla natural</v>
          </cell>
          <cell r="D707">
            <v>9</v>
          </cell>
          <cell r="E707">
            <v>354</v>
          </cell>
          <cell r="F707">
            <v>1499</v>
          </cell>
          <cell r="G707">
            <v>24</v>
          </cell>
          <cell r="H707">
            <v>3</v>
          </cell>
          <cell r="I707">
            <v>57</v>
          </cell>
          <cell r="J707">
            <v>55.6</v>
          </cell>
          <cell r="K707">
            <v>1.4</v>
          </cell>
          <cell r="L707">
            <v>7</v>
          </cell>
          <cell r="M707">
            <v>800</v>
          </cell>
          <cell r="N707">
            <v>10.5</v>
          </cell>
          <cell r="O707">
            <v>67</v>
          </cell>
          <cell r="P707">
            <v>600</v>
          </cell>
          <cell r="R707">
            <v>10.5</v>
          </cell>
          <cell r="U707">
            <v>1.23</v>
          </cell>
          <cell r="V707">
            <v>1</v>
          </cell>
          <cell r="W707">
            <v>12.3</v>
          </cell>
          <cell r="X707">
            <v>382</v>
          </cell>
          <cell r="Y707">
            <v>2.33</v>
          </cell>
          <cell r="Z707">
            <v>45</v>
          </cell>
          <cell r="AA707">
            <v>116</v>
          </cell>
          <cell r="AB707">
            <v>1.3</v>
          </cell>
          <cell r="AC707">
            <v>0.7</v>
          </cell>
          <cell r="AD707">
            <v>0.7</v>
          </cell>
          <cell r="AF707">
            <v>100</v>
          </cell>
        </row>
        <row r="708">
          <cell r="A708" t="str">
            <v>R004</v>
          </cell>
          <cell r="B708" t="str">
            <v>Bienestarina Más®, precocida, en polvo, sabor natural</v>
          </cell>
          <cell r="D708">
            <v>9</v>
          </cell>
          <cell r="E708">
            <v>354</v>
          </cell>
          <cell r="F708">
            <v>1498</v>
          </cell>
          <cell r="G708">
            <v>21</v>
          </cell>
          <cell r="H708">
            <v>3</v>
          </cell>
          <cell r="I708">
            <v>60</v>
          </cell>
          <cell r="J708">
            <v>58.7</v>
          </cell>
          <cell r="K708">
            <v>1.3</v>
          </cell>
          <cell r="L708">
            <v>7</v>
          </cell>
          <cell r="M708">
            <v>800</v>
          </cell>
          <cell r="N708">
            <v>10.5</v>
          </cell>
          <cell r="O708">
            <v>67</v>
          </cell>
          <cell r="P708">
            <v>600</v>
          </cell>
          <cell r="R708">
            <v>10.5</v>
          </cell>
          <cell r="U708">
            <v>1.23</v>
          </cell>
          <cell r="V708">
            <v>1</v>
          </cell>
          <cell r="W708">
            <v>12.3</v>
          </cell>
          <cell r="X708">
            <v>382</v>
          </cell>
          <cell r="Y708">
            <v>2.33</v>
          </cell>
          <cell r="Z708">
            <v>45</v>
          </cell>
          <cell r="AA708">
            <v>116</v>
          </cell>
          <cell r="AB708">
            <v>1.5</v>
          </cell>
          <cell r="AC708">
            <v>0.6</v>
          </cell>
          <cell r="AD708">
            <v>0.7</v>
          </cell>
          <cell r="AF708">
            <v>100</v>
          </cell>
        </row>
        <row r="709">
          <cell r="A709" t="str">
            <v>R005</v>
          </cell>
          <cell r="B709" t="str">
            <v>Bienestarina®, líquida, con arroz, avena y quinua</v>
          </cell>
          <cell r="D709">
            <v>80.8</v>
          </cell>
          <cell r="E709">
            <v>79</v>
          </cell>
          <cell r="F709">
            <v>333</v>
          </cell>
          <cell r="G709">
            <v>3.5</v>
          </cell>
          <cell r="H709">
            <v>2.5</v>
          </cell>
          <cell r="I709">
            <v>10.199999999999999</v>
          </cell>
          <cell r="J709">
            <v>9.1999999999999993</v>
          </cell>
          <cell r="K709">
            <v>1</v>
          </cell>
          <cell r="L709">
            <v>3</v>
          </cell>
          <cell r="M709">
            <v>125</v>
          </cell>
          <cell r="N709">
            <v>1.5</v>
          </cell>
          <cell r="O709">
            <v>75</v>
          </cell>
          <cell r="P709">
            <v>100</v>
          </cell>
          <cell r="R709">
            <v>1.5</v>
          </cell>
          <cell r="U709">
            <v>0.12</v>
          </cell>
          <cell r="V709">
            <v>0.13</v>
          </cell>
          <cell r="W709">
            <v>1.5</v>
          </cell>
          <cell r="X709">
            <v>35</v>
          </cell>
          <cell r="Y709">
            <v>0.23</v>
          </cell>
          <cell r="Z709">
            <v>4</v>
          </cell>
          <cell r="AA709">
            <v>57</v>
          </cell>
          <cell r="AF709">
            <v>100</v>
          </cell>
        </row>
        <row r="710">
          <cell r="A710" t="str">
            <v>R005</v>
          </cell>
          <cell r="B710" t="str">
            <v>Bienestarina®, líquida, sabor a vainilla natural</v>
          </cell>
          <cell r="D710">
            <v>80.8</v>
          </cell>
          <cell r="E710">
            <v>79</v>
          </cell>
          <cell r="F710">
            <v>333</v>
          </cell>
          <cell r="G710">
            <v>3.5</v>
          </cell>
          <cell r="H710">
            <v>2.5</v>
          </cell>
          <cell r="I710">
            <v>10.199999999999999</v>
          </cell>
          <cell r="J710">
            <v>9.1999999999999993</v>
          </cell>
          <cell r="K710">
            <v>1</v>
          </cell>
          <cell r="L710">
            <v>3</v>
          </cell>
          <cell r="M710">
            <v>125</v>
          </cell>
          <cell r="N710">
            <v>1.5</v>
          </cell>
          <cell r="O710">
            <v>75</v>
          </cell>
          <cell r="P710">
            <v>100</v>
          </cell>
          <cell r="R710">
            <v>1.5</v>
          </cell>
          <cell r="U710">
            <v>0.15</v>
          </cell>
          <cell r="V710">
            <v>0.2</v>
          </cell>
          <cell r="W710">
            <v>2.2000000000000002</v>
          </cell>
          <cell r="X710">
            <v>48</v>
          </cell>
          <cell r="Y710">
            <v>0.35</v>
          </cell>
          <cell r="Z710">
            <v>15</v>
          </cell>
          <cell r="AA710">
            <v>50</v>
          </cell>
          <cell r="AF710">
            <v>100</v>
          </cell>
        </row>
        <row r="711">
          <cell r="A711" t="str">
            <v>S001</v>
          </cell>
          <cell r="B711" t="str">
            <v>Ajiaco santafereño</v>
          </cell>
          <cell r="D711">
            <v>80.2</v>
          </cell>
          <cell r="E711">
            <v>82</v>
          </cell>
          <cell r="F711">
            <v>348</v>
          </cell>
          <cell r="G711">
            <v>6.4</v>
          </cell>
          <cell r="H711">
            <v>0.8</v>
          </cell>
          <cell r="I711">
            <v>11.3</v>
          </cell>
          <cell r="J711">
            <v>9.1</v>
          </cell>
          <cell r="K711">
            <v>2.2000000000000002</v>
          </cell>
          <cell r="L711">
            <v>1.3</v>
          </cell>
          <cell r="M711">
            <v>15</v>
          </cell>
          <cell r="N711">
            <v>0.7</v>
          </cell>
          <cell r="O711">
            <v>248</v>
          </cell>
          <cell r="R711">
            <v>0.6</v>
          </cell>
          <cell r="T711">
            <v>238</v>
          </cell>
          <cell r="U711">
            <v>0.03</v>
          </cell>
          <cell r="V711">
            <v>0</v>
          </cell>
          <cell r="W711">
            <v>0.5</v>
          </cell>
          <cell r="Z711">
            <v>3</v>
          </cell>
          <cell r="AA711">
            <v>407</v>
          </cell>
          <cell r="AB711">
            <v>0.2</v>
          </cell>
          <cell r="AC711">
            <v>0.3</v>
          </cell>
          <cell r="AD711">
            <v>0.3</v>
          </cell>
          <cell r="AE711">
            <v>332</v>
          </cell>
          <cell r="AF711">
            <v>95</v>
          </cell>
        </row>
        <row r="712">
          <cell r="A712" t="str">
            <v>S002</v>
          </cell>
          <cell r="B712" t="str">
            <v>Arroz atollado</v>
          </cell>
          <cell r="D712">
            <v>74.900000000000006</v>
          </cell>
          <cell r="E712">
            <v>119</v>
          </cell>
          <cell r="F712">
            <v>501</v>
          </cell>
          <cell r="G712">
            <v>10.1</v>
          </cell>
          <cell r="H712">
            <v>4.3</v>
          </cell>
          <cell r="I712">
            <v>9.1999999999999993</v>
          </cell>
          <cell r="J712">
            <v>7.5</v>
          </cell>
          <cell r="K712">
            <v>1.7</v>
          </cell>
          <cell r="L712">
            <v>1.5</v>
          </cell>
          <cell r="M712">
            <v>20</v>
          </cell>
          <cell r="N712">
            <v>0.7</v>
          </cell>
          <cell r="O712">
            <v>480</v>
          </cell>
          <cell r="R712">
            <v>0.7</v>
          </cell>
          <cell r="T712">
            <v>210</v>
          </cell>
          <cell r="U712">
            <v>0.1</v>
          </cell>
          <cell r="V712">
            <v>0.01</v>
          </cell>
          <cell r="W712">
            <v>0</v>
          </cell>
          <cell r="Z712">
            <v>0</v>
          </cell>
          <cell r="AA712">
            <v>26</v>
          </cell>
          <cell r="AB712">
            <v>0.8</v>
          </cell>
          <cell r="AC712">
            <v>1.1000000000000001</v>
          </cell>
          <cell r="AD712">
            <v>2.4</v>
          </cell>
          <cell r="AE712">
            <v>0</v>
          </cell>
          <cell r="AF712">
            <v>100</v>
          </cell>
        </row>
        <row r="713">
          <cell r="A713" t="str">
            <v>S003</v>
          </cell>
          <cell r="B713" t="str">
            <v>Arroz clavado</v>
          </cell>
          <cell r="D713">
            <v>59.9</v>
          </cell>
          <cell r="E713">
            <v>182</v>
          </cell>
          <cell r="F713">
            <v>765</v>
          </cell>
          <cell r="G713">
            <v>6.4</v>
          </cell>
          <cell r="H713">
            <v>5.5</v>
          </cell>
          <cell r="I713">
            <v>26.4</v>
          </cell>
          <cell r="J713">
            <v>25.9</v>
          </cell>
          <cell r="K713">
            <v>0.5</v>
          </cell>
          <cell r="L713">
            <v>1.8</v>
          </cell>
          <cell r="M713">
            <v>84</v>
          </cell>
          <cell r="N713">
            <v>0.4</v>
          </cell>
          <cell r="O713">
            <v>553</v>
          </cell>
          <cell r="R713">
            <v>0.9</v>
          </cell>
          <cell r="T713">
            <v>52</v>
          </cell>
          <cell r="U713">
            <v>0.2</v>
          </cell>
          <cell r="V713">
            <v>0</v>
          </cell>
          <cell r="W713">
            <v>0</v>
          </cell>
          <cell r="Z713">
            <v>0</v>
          </cell>
          <cell r="AA713">
            <v>21</v>
          </cell>
          <cell r="AB713">
            <v>1.8</v>
          </cell>
          <cell r="AC713">
            <v>1.6</v>
          </cell>
          <cell r="AD713">
            <v>2.1</v>
          </cell>
          <cell r="AE713">
            <v>15</v>
          </cell>
          <cell r="AF713">
            <v>100</v>
          </cell>
        </row>
        <row r="714">
          <cell r="A714" t="str">
            <v>S004</v>
          </cell>
          <cell r="B714" t="str">
            <v>Bandeja paisa</v>
          </cell>
          <cell r="D714">
            <v>60.3</v>
          </cell>
          <cell r="E714">
            <v>212</v>
          </cell>
          <cell r="F714">
            <v>884</v>
          </cell>
          <cell r="G714">
            <v>11.7</v>
          </cell>
          <cell r="H714">
            <v>11</v>
          </cell>
          <cell r="I714">
            <v>15.3</v>
          </cell>
          <cell r="J714">
            <v>13</v>
          </cell>
          <cell r="K714">
            <v>2.2999999999999998</v>
          </cell>
          <cell r="L714">
            <v>1.7</v>
          </cell>
          <cell r="M714">
            <v>32</v>
          </cell>
          <cell r="N714">
            <v>1.5</v>
          </cell>
          <cell r="O714">
            <v>282</v>
          </cell>
          <cell r="R714">
            <v>1.2</v>
          </cell>
          <cell r="T714">
            <v>233</v>
          </cell>
          <cell r="U714">
            <v>0.02</v>
          </cell>
          <cell r="V714">
            <v>0</v>
          </cell>
          <cell r="W714">
            <v>0</v>
          </cell>
          <cell r="Z714">
            <v>1</v>
          </cell>
          <cell r="AA714">
            <v>14</v>
          </cell>
          <cell r="AB714">
            <v>1.9</v>
          </cell>
          <cell r="AC714">
            <v>4.2</v>
          </cell>
          <cell r="AD714">
            <v>4.9000000000000004</v>
          </cell>
          <cell r="AE714">
            <v>20</v>
          </cell>
          <cell r="AF714">
            <v>100</v>
          </cell>
        </row>
        <row r="715">
          <cell r="A715" t="str">
            <v>S005</v>
          </cell>
          <cell r="B715" t="str">
            <v>Bollo limpio, precocido</v>
          </cell>
          <cell r="D715">
            <v>62.4</v>
          </cell>
          <cell r="E715">
            <v>178</v>
          </cell>
          <cell r="F715">
            <v>748</v>
          </cell>
          <cell r="G715">
            <v>3.3</v>
          </cell>
          <cell r="H715">
            <v>4.8</v>
          </cell>
          <cell r="I715">
            <v>29.1</v>
          </cell>
          <cell r="J715">
            <v>26.7</v>
          </cell>
          <cell r="K715">
            <v>2.4</v>
          </cell>
          <cell r="L715">
            <v>0.4</v>
          </cell>
          <cell r="M715">
            <v>7</v>
          </cell>
          <cell r="N715">
            <v>0.2</v>
          </cell>
          <cell r="O715">
            <v>132</v>
          </cell>
          <cell r="P715">
            <v>30</v>
          </cell>
          <cell r="R715">
            <v>0.4</v>
          </cell>
          <cell r="S715">
            <v>15</v>
          </cell>
          <cell r="T715">
            <v>125</v>
          </cell>
          <cell r="U715">
            <v>0.02</v>
          </cell>
          <cell r="V715">
            <v>0.03</v>
          </cell>
          <cell r="W715">
            <v>1.6</v>
          </cell>
          <cell r="Z715">
            <v>0</v>
          </cell>
          <cell r="AA715">
            <v>5</v>
          </cell>
          <cell r="AB715">
            <v>0.5</v>
          </cell>
          <cell r="AC715">
            <v>0.7</v>
          </cell>
          <cell r="AD715">
            <v>1.4</v>
          </cell>
          <cell r="AF715">
            <v>100</v>
          </cell>
        </row>
        <row r="716">
          <cell r="A716" t="str">
            <v>S006</v>
          </cell>
          <cell r="B716" t="str">
            <v>Carimañola, con queso, precocida</v>
          </cell>
          <cell r="D716">
            <v>45.8</v>
          </cell>
          <cell r="E716">
            <v>295</v>
          </cell>
          <cell r="F716">
            <v>1231</v>
          </cell>
          <cell r="G716">
            <v>5.8</v>
          </cell>
          <cell r="H716">
            <v>17.399999999999999</v>
          </cell>
          <cell r="I716">
            <v>28.6</v>
          </cell>
          <cell r="L716">
            <v>2.2999999999999998</v>
          </cell>
          <cell r="AF716">
            <v>100</v>
          </cell>
        </row>
        <row r="717">
          <cell r="A717" t="str">
            <v>S007</v>
          </cell>
          <cell r="B717" t="str">
            <v>Chicharrón de pirarucú, frito</v>
          </cell>
          <cell r="D717">
            <v>55.5</v>
          </cell>
          <cell r="E717">
            <v>217</v>
          </cell>
          <cell r="F717">
            <v>909</v>
          </cell>
          <cell r="G717">
            <v>22</v>
          </cell>
          <cell r="H717">
            <v>10.3</v>
          </cell>
          <cell r="I717">
            <v>8.6999999999999993</v>
          </cell>
          <cell r="J717">
            <v>7.9</v>
          </cell>
          <cell r="K717">
            <v>0.8</v>
          </cell>
          <cell r="L717">
            <v>3.5</v>
          </cell>
          <cell r="M717">
            <v>24</v>
          </cell>
          <cell r="N717">
            <v>1</v>
          </cell>
          <cell r="O717">
            <v>1030</v>
          </cell>
          <cell r="R717">
            <v>0.7</v>
          </cell>
          <cell r="T717">
            <v>220</v>
          </cell>
          <cell r="U717">
            <v>1.75</v>
          </cell>
          <cell r="V717">
            <v>0.02</v>
          </cell>
          <cell r="W717">
            <v>0</v>
          </cell>
          <cell r="Z717">
            <v>0</v>
          </cell>
          <cell r="AA717">
            <v>15</v>
          </cell>
          <cell r="AB717">
            <v>1.9</v>
          </cell>
          <cell r="AC717">
            <v>2.9</v>
          </cell>
          <cell r="AD717">
            <v>5.5</v>
          </cell>
          <cell r="AE717">
            <v>8</v>
          </cell>
          <cell r="AF717">
            <v>100</v>
          </cell>
        </row>
        <row r="718">
          <cell r="A718" t="str">
            <v>S008</v>
          </cell>
          <cell r="B718" t="str">
            <v>Chili con carne, precocido</v>
          </cell>
          <cell r="D718">
            <v>71.599999999999994</v>
          </cell>
          <cell r="E718">
            <v>129</v>
          </cell>
          <cell r="F718">
            <v>544</v>
          </cell>
          <cell r="G718">
            <v>6.6</v>
          </cell>
          <cell r="H718">
            <v>3.4</v>
          </cell>
          <cell r="I718">
            <v>16.399999999999999</v>
          </cell>
          <cell r="J718">
            <v>13.1</v>
          </cell>
          <cell r="K718">
            <v>3.3</v>
          </cell>
          <cell r="L718">
            <v>2</v>
          </cell>
          <cell r="M718">
            <v>29</v>
          </cell>
          <cell r="N718">
            <v>1.2</v>
          </cell>
          <cell r="O718">
            <v>401</v>
          </cell>
          <cell r="P718">
            <v>87</v>
          </cell>
          <cell r="Q718">
            <v>4</v>
          </cell>
          <cell r="R718">
            <v>1.2</v>
          </cell>
          <cell r="S718">
            <v>23</v>
          </cell>
          <cell r="T718">
            <v>269</v>
          </cell>
          <cell r="U718">
            <v>0.03</v>
          </cell>
          <cell r="V718">
            <v>0.08</v>
          </cell>
          <cell r="W718">
            <v>0.8</v>
          </cell>
          <cell r="X718">
            <v>21</v>
          </cell>
          <cell r="Y718">
            <v>0.39</v>
          </cell>
          <cell r="Z718">
            <v>0</v>
          </cell>
          <cell r="AA718">
            <v>34</v>
          </cell>
          <cell r="AB718">
            <v>1.3</v>
          </cell>
          <cell r="AC718">
            <v>1.4</v>
          </cell>
          <cell r="AD718">
            <v>0.4</v>
          </cell>
          <cell r="AE718">
            <v>9</v>
          </cell>
          <cell r="AF718">
            <v>100</v>
          </cell>
        </row>
        <row r="719">
          <cell r="A719" t="str">
            <v>S009</v>
          </cell>
          <cell r="B719" t="str">
            <v>Chocolate, en agua (50%) y Leche de vaca entera (50%)</v>
          </cell>
          <cell r="D719">
            <v>82</v>
          </cell>
          <cell r="E719">
            <v>89</v>
          </cell>
          <cell r="F719">
            <v>374</v>
          </cell>
          <cell r="G719">
            <v>3.4</v>
          </cell>
          <cell r="H719">
            <v>3.6</v>
          </cell>
          <cell r="I719">
            <v>10.3</v>
          </cell>
          <cell r="J719">
            <v>9.3000000000000007</v>
          </cell>
          <cell r="K719">
            <v>1</v>
          </cell>
          <cell r="L719">
            <v>0.7</v>
          </cell>
          <cell r="M719">
            <v>112</v>
          </cell>
          <cell r="N719">
            <v>0.5</v>
          </cell>
          <cell r="O719">
            <v>53</v>
          </cell>
          <cell r="P719">
            <v>101</v>
          </cell>
          <cell r="Q719">
            <v>42</v>
          </cell>
          <cell r="R719">
            <v>0.4</v>
          </cell>
          <cell r="S719">
            <v>19</v>
          </cell>
          <cell r="T719">
            <v>112</v>
          </cell>
          <cell r="U719">
            <v>0.04</v>
          </cell>
          <cell r="V719">
            <v>0.11</v>
          </cell>
          <cell r="W719">
            <v>0.5</v>
          </cell>
          <cell r="X719">
            <v>5</v>
          </cell>
          <cell r="Y719">
            <v>0.56999999999999995</v>
          </cell>
          <cell r="Z719">
            <v>0</v>
          </cell>
          <cell r="AA719">
            <v>27</v>
          </cell>
          <cell r="AB719">
            <v>1.9</v>
          </cell>
          <cell r="AC719">
            <v>0.9</v>
          </cell>
          <cell r="AD719">
            <v>0.1</v>
          </cell>
          <cell r="AE719">
            <v>10</v>
          </cell>
          <cell r="AF719">
            <v>100</v>
          </cell>
        </row>
        <row r="720">
          <cell r="A720" t="str">
            <v>S010</v>
          </cell>
          <cell r="B720" t="str">
            <v>Cuy asado</v>
          </cell>
          <cell r="D720">
            <v>49.9</v>
          </cell>
          <cell r="E720">
            <v>229</v>
          </cell>
          <cell r="F720">
            <v>964</v>
          </cell>
          <cell r="G720">
            <v>24.4</v>
          </cell>
          <cell r="H720">
            <v>7.8</v>
          </cell>
          <cell r="I720">
            <v>14.8</v>
          </cell>
          <cell r="J720">
            <v>13.7</v>
          </cell>
          <cell r="K720">
            <v>1.1000000000000001</v>
          </cell>
          <cell r="L720">
            <v>3.1</v>
          </cell>
          <cell r="M720">
            <v>37</v>
          </cell>
          <cell r="N720">
            <v>2.9</v>
          </cell>
          <cell r="O720">
            <v>758</v>
          </cell>
          <cell r="R720">
            <v>1.9</v>
          </cell>
          <cell r="T720">
            <v>245</v>
          </cell>
          <cell r="U720">
            <v>0.33</v>
          </cell>
          <cell r="V720">
            <v>0.02</v>
          </cell>
          <cell r="W720">
            <v>0.2</v>
          </cell>
          <cell r="Z720">
            <v>1</v>
          </cell>
          <cell r="AA720">
            <v>485</v>
          </cell>
          <cell r="AB720">
            <v>3.2</v>
          </cell>
          <cell r="AC720">
            <v>2.1</v>
          </cell>
          <cell r="AD720">
            <v>2.4</v>
          </cell>
          <cell r="AE720">
            <v>94</v>
          </cell>
          <cell r="AF720">
            <v>100</v>
          </cell>
        </row>
        <row r="721">
          <cell r="A721" t="str">
            <v>S011</v>
          </cell>
          <cell r="B721" t="str">
            <v>Empanada de pipián, frita</v>
          </cell>
          <cell r="D721">
            <v>31.4</v>
          </cell>
          <cell r="E721">
            <v>396</v>
          </cell>
          <cell r="F721">
            <v>1650</v>
          </cell>
          <cell r="G721">
            <v>4.7</v>
          </cell>
          <cell r="H721">
            <v>26.3</v>
          </cell>
          <cell r="I721">
            <v>34.6</v>
          </cell>
          <cell r="J721">
            <v>33.5</v>
          </cell>
          <cell r="K721">
            <v>1.1000000000000001</v>
          </cell>
          <cell r="L721">
            <v>3</v>
          </cell>
          <cell r="M721">
            <v>12</v>
          </cell>
          <cell r="N721">
            <v>7.1</v>
          </cell>
          <cell r="P721">
            <v>13</v>
          </cell>
          <cell r="U721">
            <v>0.05</v>
          </cell>
          <cell r="V721">
            <v>0.08</v>
          </cell>
          <cell r="W721">
            <v>1.1000000000000001</v>
          </cell>
          <cell r="Z721">
            <v>0</v>
          </cell>
          <cell r="AA721">
            <v>7</v>
          </cell>
          <cell r="AF721">
            <v>100</v>
          </cell>
        </row>
        <row r="722">
          <cell r="A722" t="str">
            <v>S012</v>
          </cell>
          <cell r="B722" t="str">
            <v>Envuelto de maíz mute, precocido</v>
          </cell>
          <cell r="D722">
            <v>66.099999999999994</v>
          </cell>
          <cell r="E722">
            <v>163</v>
          </cell>
          <cell r="F722">
            <v>685</v>
          </cell>
          <cell r="G722">
            <v>3.2</v>
          </cell>
          <cell r="H722">
            <v>4.8</v>
          </cell>
          <cell r="I722">
            <v>25.5</v>
          </cell>
          <cell r="J722">
            <v>23.1</v>
          </cell>
          <cell r="K722">
            <v>2.4</v>
          </cell>
          <cell r="L722">
            <v>0.4</v>
          </cell>
          <cell r="M722">
            <v>6</v>
          </cell>
          <cell r="N722">
            <v>0.4</v>
          </cell>
          <cell r="O722">
            <v>132</v>
          </cell>
          <cell r="P722">
            <v>25</v>
          </cell>
          <cell r="R722">
            <v>0.4</v>
          </cell>
          <cell r="S722">
            <v>50</v>
          </cell>
          <cell r="T722">
            <v>125</v>
          </cell>
          <cell r="U722">
            <v>0.02</v>
          </cell>
          <cell r="V722">
            <v>0.33</v>
          </cell>
          <cell r="W722">
            <v>1</v>
          </cell>
          <cell r="Z722">
            <v>0</v>
          </cell>
          <cell r="AA722">
            <v>5</v>
          </cell>
          <cell r="AB722">
            <v>0.5</v>
          </cell>
          <cell r="AC722">
            <v>0.7</v>
          </cell>
          <cell r="AD722">
            <v>1.4</v>
          </cell>
          <cell r="AF722">
            <v>100</v>
          </cell>
        </row>
        <row r="723">
          <cell r="A723" t="str">
            <v>S013</v>
          </cell>
          <cell r="B723" t="str">
            <v>Envuelto de plátano maduro, precocido</v>
          </cell>
          <cell r="D723">
            <v>60.1</v>
          </cell>
          <cell r="E723">
            <v>158</v>
          </cell>
          <cell r="F723">
            <v>672</v>
          </cell>
          <cell r="G723">
            <v>1.6</v>
          </cell>
          <cell r="H723">
            <v>0.1</v>
          </cell>
          <cell r="I723">
            <v>37.6</v>
          </cell>
          <cell r="J723">
            <v>37.299999999999997</v>
          </cell>
          <cell r="K723">
            <v>0.3</v>
          </cell>
          <cell r="L723">
            <v>0.6</v>
          </cell>
          <cell r="M723">
            <v>7</v>
          </cell>
          <cell r="N723">
            <v>0.6</v>
          </cell>
          <cell r="P723">
            <v>38</v>
          </cell>
          <cell r="U723">
            <v>0.05</v>
          </cell>
          <cell r="V723">
            <v>0.04</v>
          </cell>
          <cell r="W723">
            <v>0.5</v>
          </cell>
          <cell r="Z723">
            <v>0</v>
          </cell>
          <cell r="AA723">
            <v>138</v>
          </cell>
          <cell r="AF723">
            <v>100</v>
          </cell>
        </row>
        <row r="724">
          <cell r="A724" t="str">
            <v>S014</v>
          </cell>
          <cell r="B724" t="str">
            <v>Envuelto de yuca, precocido</v>
          </cell>
          <cell r="D724">
            <v>64.7</v>
          </cell>
          <cell r="E724">
            <v>141</v>
          </cell>
          <cell r="F724">
            <v>597</v>
          </cell>
          <cell r="G724">
            <v>0.6</v>
          </cell>
          <cell r="H724">
            <v>0.1</v>
          </cell>
          <cell r="I724">
            <v>34.299999999999997</v>
          </cell>
          <cell r="L724">
            <v>0.3</v>
          </cell>
          <cell r="M724">
            <v>12</v>
          </cell>
          <cell r="N724">
            <v>0.1</v>
          </cell>
          <cell r="P724">
            <v>28</v>
          </cell>
          <cell r="U724">
            <v>0.04</v>
          </cell>
          <cell r="V724">
            <v>0.03</v>
          </cell>
          <cell r="W724">
            <v>0.2</v>
          </cell>
          <cell r="Z724">
            <v>0</v>
          </cell>
          <cell r="AA724">
            <v>0</v>
          </cell>
          <cell r="AF724">
            <v>100</v>
          </cell>
        </row>
        <row r="725">
          <cell r="A725" t="str">
            <v>S015</v>
          </cell>
          <cell r="B725" t="str">
            <v>Friche de chivo</v>
          </cell>
          <cell r="D725">
            <v>52.9</v>
          </cell>
          <cell r="E725">
            <v>243</v>
          </cell>
          <cell r="F725">
            <v>1016</v>
          </cell>
          <cell r="G725">
            <v>29.7</v>
          </cell>
          <cell r="H725">
            <v>12.9</v>
          </cell>
          <cell r="I725">
            <v>1.6</v>
          </cell>
          <cell r="J725">
            <v>0.8</v>
          </cell>
          <cell r="K725">
            <v>0.8</v>
          </cell>
          <cell r="L725">
            <v>2.9</v>
          </cell>
          <cell r="M725">
            <v>63</v>
          </cell>
          <cell r="N725">
            <v>1.5</v>
          </cell>
          <cell r="O725">
            <v>355</v>
          </cell>
          <cell r="R725">
            <v>2.5</v>
          </cell>
          <cell r="T725">
            <v>315</v>
          </cell>
          <cell r="U725">
            <v>0</v>
          </cell>
          <cell r="V725">
            <v>0</v>
          </cell>
          <cell r="W725">
            <v>0.1</v>
          </cell>
          <cell r="Z725">
            <v>1</v>
          </cell>
          <cell r="AA725">
            <v>24</v>
          </cell>
          <cell r="AB725">
            <v>3.3</v>
          </cell>
          <cell r="AC725">
            <v>3.6</v>
          </cell>
          <cell r="AD725">
            <v>5.8</v>
          </cell>
          <cell r="AE725">
            <v>7</v>
          </cell>
          <cell r="AF725">
            <v>68</v>
          </cell>
        </row>
        <row r="726">
          <cell r="A726" t="str">
            <v>S016</v>
          </cell>
          <cell r="B726" t="str">
            <v>Guacamole, crudo</v>
          </cell>
          <cell r="D726">
            <v>68.2</v>
          </cell>
          <cell r="E726">
            <v>184</v>
          </cell>
          <cell r="F726">
            <v>763</v>
          </cell>
          <cell r="G726">
            <v>0.1</v>
          </cell>
          <cell r="H726">
            <v>12.7</v>
          </cell>
          <cell r="I726">
            <v>16.3</v>
          </cell>
          <cell r="J726">
            <v>14.6</v>
          </cell>
          <cell r="K726">
            <v>1.7</v>
          </cell>
          <cell r="L726">
            <v>2.6</v>
          </cell>
          <cell r="M726">
            <v>10</v>
          </cell>
          <cell r="N726">
            <v>0.4</v>
          </cell>
          <cell r="O726">
            <v>137</v>
          </cell>
          <cell r="P726">
            <v>33</v>
          </cell>
          <cell r="Q726">
            <v>2</v>
          </cell>
          <cell r="R726">
            <v>0.3</v>
          </cell>
          <cell r="S726">
            <v>19</v>
          </cell>
          <cell r="T726">
            <v>371</v>
          </cell>
          <cell r="U726">
            <v>0.09</v>
          </cell>
          <cell r="V726">
            <v>0.12</v>
          </cell>
          <cell r="W726">
            <v>1</v>
          </cell>
          <cell r="X726">
            <v>14</v>
          </cell>
          <cell r="Y726">
            <v>0</v>
          </cell>
          <cell r="Z726">
            <v>11</v>
          </cell>
          <cell r="AB726">
            <v>2.7</v>
          </cell>
          <cell r="AC726">
            <v>7.9</v>
          </cell>
          <cell r="AD726">
            <v>1.5</v>
          </cell>
          <cell r="AE726">
            <v>0</v>
          </cell>
          <cell r="AF726">
            <v>100</v>
          </cell>
        </row>
        <row r="727">
          <cell r="A727" t="str">
            <v>S017</v>
          </cell>
          <cell r="B727" t="str">
            <v>Hamburguesa de carne de res, regular, con vegetales y condimentos</v>
          </cell>
          <cell r="D727">
            <v>51</v>
          </cell>
          <cell r="E727">
            <v>252</v>
          </cell>
          <cell r="F727">
            <v>1057</v>
          </cell>
          <cell r="G727">
            <v>11.7</v>
          </cell>
          <cell r="H727">
            <v>12.3</v>
          </cell>
          <cell r="I727">
            <v>23.1</v>
          </cell>
          <cell r="J727">
            <v>22</v>
          </cell>
          <cell r="K727">
            <v>1.1000000000000001</v>
          </cell>
          <cell r="L727">
            <v>1.8</v>
          </cell>
          <cell r="M727">
            <v>65</v>
          </cell>
          <cell r="N727">
            <v>2.4</v>
          </cell>
          <cell r="O727">
            <v>333</v>
          </cell>
          <cell r="P727">
            <v>112</v>
          </cell>
          <cell r="Q727">
            <v>13</v>
          </cell>
          <cell r="R727">
            <v>2.2000000000000002</v>
          </cell>
          <cell r="S727">
            <v>20</v>
          </cell>
          <cell r="T727">
            <v>230</v>
          </cell>
          <cell r="U727">
            <v>0.21</v>
          </cell>
          <cell r="V727">
            <v>0.16</v>
          </cell>
          <cell r="W727">
            <v>3.3</v>
          </cell>
          <cell r="X727">
            <v>48</v>
          </cell>
          <cell r="Y727">
            <v>1</v>
          </cell>
          <cell r="Z727">
            <v>0</v>
          </cell>
          <cell r="AA727">
            <v>23</v>
          </cell>
          <cell r="AB727">
            <v>4.0999999999999996</v>
          </cell>
          <cell r="AC727">
            <v>5</v>
          </cell>
          <cell r="AD727">
            <v>1.9</v>
          </cell>
          <cell r="AE727">
            <v>27</v>
          </cell>
          <cell r="AF727">
            <v>100</v>
          </cell>
        </row>
        <row r="728">
          <cell r="A728" t="str">
            <v>S018</v>
          </cell>
          <cell r="B728" t="str">
            <v>Lechona tolimense, horneada</v>
          </cell>
          <cell r="D728">
            <v>53.8</v>
          </cell>
          <cell r="E728">
            <v>242</v>
          </cell>
          <cell r="F728">
            <v>1011</v>
          </cell>
          <cell r="G728">
            <v>21.8</v>
          </cell>
          <cell r="H728">
            <v>12</v>
          </cell>
          <cell r="I728">
            <v>10.199999999999999</v>
          </cell>
          <cell r="J728">
            <v>7.3</v>
          </cell>
          <cell r="K728">
            <v>2.9</v>
          </cell>
          <cell r="L728">
            <v>2.2000000000000002</v>
          </cell>
          <cell r="M728">
            <v>20</v>
          </cell>
          <cell r="N728">
            <v>1.6</v>
          </cell>
          <cell r="O728">
            <v>452</v>
          </cell>
          <cell r="R728">
            <v>1.8</v>
          </cell>
          <cell r="T728">
            <v>252</v>
          </cell>
          <cell r="U728">
            <v>0.25</v>
          </cell>
          <cell r="V728">
            <v>7.0000000000000007E-2</v>
          </cell>
          <cell r="W728">
            <v>0.1</v>
          </cell>
          <cell r="Z728">
            <v>0</v>
          </cell>
          <cell r="AA728">
            <v>86</v>
          </cell>
          <cell r="AB728">
            <v>2</v>
          </cell>
          <cell r="AC728">
            <v>5</v>
          </cell>
          <cell r="AD728">
            <v>4.9000000000000004</v>
          </cell>
          <cell r="AE728">
            <v>39</v>
          </cell>
          <cell r="AF728">
            <v>100</v>
          </cell>
        </row>
        <row r="729">
          <cell r="A729" t="str">
            <v>S019</v>
          </cell>
          <cell r="B729" t="str">
            <v>Mazamorra chiquita</v>
          </cell>
          <cell r="D729">
            <v>77.900000000000006</v>
          </cell>
          <cell r="E729">
            <v>115</v>
          </cell>
          <cell r="F729">
            <v>479</v>
          </cell>
          <cell r="G729">
            <v>9.8000000000000007</v>
          </cell>
          <cell r="H729">
            <v>5</v>
          </cell>
          <cell r="I729">
            <v>6.1</v>
          </cell>
          <cell r="J729">
            <v>3.1</v>
          </cell>
          <cell r="K729">
            <v>3</v>
          </cell>
          <cell r="L729">
            <v>1.2</v>
          </cell>
          <cell r="M729">
            <v>26</v>
          </cell>
          <cell r="N729">
            <v>1.3</v>
          </cell>
          <cell r="O729">
            <v>323</v>
          </cell>
          <cell r="R729">
            <v>1.7</v>
          </cell>
          <cell r="T729">
            <v>145</v>
          </cell>
          <cell r="U729">
            <v>0.27</v>
          </cell>
          <cell r="V729">
            <v>0.03</v>
          </cell>
          <cell r="W729">
            <v>0.1</v>
          </cell>
          <cell r="Z729">
            <v>1</v>
          </cell>
          <cell r="AA729">
            <v>9</v>
          </cell>
          <cell r="AB729">
            <v>2.2999999999999998</v>
          </cell>
          <cell r="AC729">
            <v>1.7</v>
          </cell>
          <cell r="AD729">
            <v>1</v>
          </cell>
          <cell r="AE729">
            <v>201</v>
          </cell>
          <cell r="AF729">
            <v>100</v>
          </cell>
        </row>
        <row r="730">
          <cell r="A730" t="str">
            <v>S020</v>
          </cell>
          <cell r="B730" t="str">
            <v>Mote de queso</v>
          </cell>
          <cell r="D730">
            <v>79</v>
          </cell>
          <cell r="E730">
            <v>102</v>
          </cell>
          <cell r="F730">
            <v>427</v>
          </cell>
          <cell r="G730">
            <v>5.4</v>
          </cell>
          <cell r="H730">
            <v>3.9</v>
          </cell>
          <cell r="I730">
            <v>10.199999999999999</v>
          </cell>
          <cell r="J730">
            <v>8</v>
          </cell>
          <cell r="K730">
            <v>2.2000000000000002</v>
          </cell>
          <cell r="L730">
            <v>1.5</v>
          </cell>
          <cell r="M730">
            <v>79</v>
          </cell>
          <cell r="N730">
            <v>0.3</v>
          </cell>
          <cell r="O730">
            <v>246</v>
          </cell>
          <cell r="R730">
            <v>0.5</v>
          </cell>
          <cell r="T730">
            <v>220</v>
          </cell>
          <cell r="U730">
            <v>0.05</v>
          </cell>
          <cell r="V730">
            <v>0</v>
          </cell>
          <cell r="W730">
            <v>0</v>
          </cell>
          <cell r="Z730">
            <v>1</v>
          </cell>
          <cell r="AA730">
            <v>17</v>
          </cell>
          <cell r="AB730">
            <v>1.9</v>
          </cell>
          <cell r="AC730">
            <v>0.8</v>
          </cell>
          <cell r="AD730">
            <v>1.2</v>
          </cell>
          <cell r="AE730">
            <v>9</v>
          </cell>
          <cell r="AF730">
            <v>100</v>
          </cell>
        </row>
        <row r="731">
          <cell r="A731" t="str">
            <v>S021</v>
          </cell>
          <cell r="B731" t="str">
            <v>Mute santandereano</v>
          </cell>
          <cell r="D731">
            <v>79.099999999999994</v>
          </cell>
          <cell r="E731">
            <v>113</v>
          </cell>
          <cell r="F731">
            <v>470</v>
          </cell>
          <cell r="G731">
            <v>8.1</v>
          </cell>
          <cell r="H731">
            <v>6.1</v>
          </cell>
          <cell r="I731">
            <v>5.4</v>
          </cell>
          <cell r="J731">
            <v>3.5</v>
          </cell>
          <cell r="K731">
            <v>1.9</v>
          </cell>
          <cell r="L731">
            <v>1.3</v>
          </cell>
          <cell r="M731">
            <v>28</v>
          </cell>
          <cell r="N731">
            <v>0.9</v>
          </cell>
          <cell r="O731">
            <v>155</v>
          </cell>
          <cell r="R731">
            <v>1.2</v>
          </cell>
          <cell r="T731">
            <v>229</v>
          </cell>
          <cell r="U731">
            <v>0</v>
          </cell>
          <cell r="V731">
            <v>0.02</v>
          </cell>
          <cell r="W731">
            <v>0.1</v>
          </cell>
          <cell r="Z731">
            <v>1</v>
          </cell>
          <cell r="AA731">
            <v>0</v>
          </cell>
          <cell r="AB731">
            <v>2.7</v>
          </cell>
          <cell r="AC731">
            <v>2.2999999999999998</v>
          </cell>
          <cell r="AD731">
            <v>0.8</v>
          </cell>
          <cell r="AE731">
            <v>83</v>
          </cell>
          <cell r="AF731">
            <v>100</v>
          </cell>
        </row>
        <row r="732">
          <cell r="A732" t="str">
            <v>S022</v>
          </cell>
          <cell r="B732" t="str">
            <v>Pisillo de chiguiro</v>
          </cell>
          <cell r="D732">
            <v>54.6</v>
          </cell>
          <cell r="E732">
            <v>218</v>
          </cell>
          <cell r="F732">
            <v>912</v>
          </cell>
          <cell r="G732">
            <v>26</v>
          </cell>
          <cell r="H732">
            <v>9.3000000000000007</v>
          </cell>
          <cell r="I732">
            <v>6.9</v>
          </cell>
          <cell r="J732">
            <v>5.8</v>
          </cell>
          <cell r="K732">
            <v>1.1000000000000001</v>
          </cell>
          <cell r="L732">
            <v>3.2</v>
          </cell>
          <cell r="M732">
            <v>36</v>
          </cell>
          <cell r="N732">
            <v>2.7</v>
          </cell>
          <cell r="O732">
            <v>1070</v>
          </cell>
          <cell r="R732">
            <v>4.7</v>
          </cell>
          <cell r="T732">
            <v>132</v>
          </cell>
          <cell r="U732">
            <v>0</v>
          </cell>
          <cell r="V732">
            <v>0</v>
          </cell>
          <cell r="W732">
            <v>0</v>
          </cell>
          <cell r="Z732">
            <v>1</v>
          </cell>
          <cell r="AA732">
            <v>45</v>
          </cell>
          <cell r="AB732">
            <v>1.8</v>
          </cell>
          <cell r="AC732">
            <v>2.9</v>
          </cell>
          <cell r="AD732">
            <v>4.5999999999999996</v>
          </cell>
          <cell r="AE732">
            <v>77</v>
          </cell>
          <cell r="AF732">
            <v>100</v>
          </cell>
        </row>
        <row r="733">
          <cell r="A733" t="str">
            <v>S023</v>
          </cell>
          <cell r="B733" t="str">
            <v>Rundown</v>
          </cell>
          <cell r="D733">
            <v>68</v>
          </cell>
          <cell r="E733">
            <v>136</v>
          </cell>
          <cell r="F733">
            <v>574</v>
          </cell>
          <cell r="G733">
            <v>8.1999999999999993</v>
          </cell>
          <cell r="H733">
            <v>2.1</v>
          </cell>
          <cell r="I733">
            <v>20.2</v>
          </cell>
          <cell r="J733">
            <v>18.5</v>
          </cell>
          <cell r="K733">
            <v>1.7</v>
          </cell>
          <cell r="L733">
            <v>1.5</v>
          </cell>
          <cell r="M733">
            <v>59</v>
          </cell>
          <cell r="N733">
            <v>0.9</v>
          </cell>
          <cell r="O733">
            <v>302</v>
          </cell>
          <cell r="R733">
            <v>0.5</v>
          </cell>
          <cell r="T733">
            <v>220</v>
          </cell>
          <cell r="U733">
            <v>0</v>
          </cell>
          <cell r="V733">
            <v>0.03</v>
          </cell>
          <cell r="W733">
            <v>0</v>
          </cell>
          <cell r="Z733">
            <v>0</v>
          </cell>
          <cell r="AA733">
            <v>9</v>
          </cell>
          <cell r="AB733">
            <v>1.1000000000000001</v>
          </cell>
          <cell r="AC733">
            <v>0.5</v>
          </cell>
          <cell r="AD733">
            <v>0.4</v>
          </cell>
          <cell r="AE733">
            <v>20</v>
          </cell>
          <cell r="AF733">
            <v>97</v>
          </cell>
        </row>
        <row r="734">
          <cell r="A734" t="str">
            <v>S024</v>
          </cell>
          <cell r="B734" t="str">
            <v>Sancocho de bagre</v>
          </cell>
          <cell r="D734">
            <v>73.3</v>
          </cell>
          <cell r="E734">
            <v>134</v>
          </cell>
          <cell r="F734">
            <v>560</v>
          </cell>
          <cell r="G734">
            <v>16.899999999999999</v>
          </cell>
          <cell r="H734">
            <v>6.3</v>
          </cell>
          <cell r="I734">
            <v>1.6</v>
          </cell>
          <cell r="J734">
            <v>0.1</v>
          </cell>
          <cell r="K734">
            <v>1.5</v>
          </cell>
          <cell r="L734">
            <v>1.9</v>
          </cell>
          <cell r="M734">
            <v>78</v>
          </cell>
          <cell r="N734">
            <v>0.7</v>
          </cell>
          <cell r="O734">
            <v>482</v>
          </cell>
          <cell r="R734">
            <v>0.7</v>
          </cell>
          <cell r="T734">
            <v>322</v>
          </cell>
          <cell r="U734">
            <v>0</v>
          </cell>
          <cell r="V734">
            <v>0</v>
          </cell>
          <cell r="W734">
            <v>0</v>
          </cell>
          <cell r="Z734">
            <v>0</v>
          </cell>
          <cell r="AA734">
            <v>57</v>
          </cell>
          <cell r="AB734">
            <v>2.6</v>
          </cell>
          <cell r="AC734">
            <v>1.1000000000000001</v>
          </cell>
          <cell r="AD734">
            <v>2.6</v>
          </cell>
          <cell r="AE734">
            <v>68</v>
          </cell>
          <cell r="AF734">
            <v>100</v>
          </cell>
        </row>
        <row r="735">
          <cell r="A735" t="str">
            <v>S025</v>
          </cell>
          <cell r="B735" t="str">
            <v>Sancocho valluno de gallina</v>
          </cell>
          <cell r="D735">
            <v>74</v>
          </cell>
          <cell r="E735">
            <v>121</v>
          </cell>
          <cell r="F735">
            <v>509</v>
          </cell>
          <cell r="G735">
            <v>16.399999999999999</v>
          </cell>
          <cell r="H735">
            <v>4</v>
          </cell>
          <cell r="I735">
            <v>4.2</v>
          </cell>
          <cell r="J735">
            <v>2.9</v>
          </cell>
          <cell r="K735">
            <v>1.3</v>
          </cell>
          <cell r="L735">
            <v>1.4</v>
          </cell>
          <cell r="M735">
            <v>29</v>
          </cell>
          <cell r="N735">
            <v>0.8</v>
          </cell>
          <cell r="O735">
            <v>347</v>
          </cell>
          <cell r="R735">
            <v>0.6</v>
          </cell>
          <cell r="T735">
            <v>352</v>
          </cell>
          <cell r="U735">
            <v>0</v>
          </cell>
          <cell r="V735">
            <v>0.01</v>
          </cell>
          <cell r="W735">
            <v>0</v>
          </cell>
          <cell r="Z735">
            <v>1</v>
          </cell>
          <cell r="AA735">
            <v>47</v>
          </cell>
          <cell r="AB735">
            <v>0.4</v>
          </cell>
          <cell r="AC735">
            <v>1.1000000000000001</v>
          </cell>
          <cell r="AD735">
            <v>2.6</v>
          </cell>
          <cell r="AE735">
            <v>1</v>
          </cell>
          <cell r="AF735">
            <v>93</v>
          </cell>
        </row>
        <row r="736">
          <cell r="A736" t="str">
            <v>S026</v>
          </cell>
          <cell r="B736" t="str">
            <v>Sopa de arroz</v>
          </cell>
          <cell r="D736">
            <v>84.8</v>
          </cell>
          <cell r="E736">
            <v>68</v>
          </cell>
          <cell r="F736">
            <v>287</v>
          </cell>
          <cell r="G736">
            <v>3.7</v>
          </cell>
          <cell r="H736">
            <v>2.2000000000000002</v>
          </cell>
          <cell r="I736">
            <v>8.4</v>
          </cell>
          <cell r="L736">
            <v>0.9</v>
          </cell>
          <cell r="M736">
            <v>9</v>
          </cell>
          <cell r="N736">
            <v>1</v>
          </cell>
          <cell r="P736">
            <v>23</v>
          </cell>
          <cell r="R736">
            <v>0.2</v>
          </cell>
          <cell r="S736">
            <v>7</v>
          </cell>
          <cell r="T736">
            <v>116</v>
          </cell>
          <cell r="U736">
            <v>0.01</v>
          </cell>
          <cell r="V736">
            <v>0.05</v>
          </cell>
          <cell r="W736">
            <v>0.3</v>
          </cell>
          <cell r="Z736">
            <v>0</v>
          </cell>
          <cell r="AA736">
            <v>6</v>
          </cell>
          <cell r="AB736">
            <v>0.4</v>
          </cell>
          <cell r="AC736">
            <v>0.6</v>
          </cell>
          <cell r="AD736">
            <v>0.3</v>
          </cell>
          <cell r="AF736">
            <v>100</v>
          </cell>
        </row>
        <row r="737">
          <cell r="A737" t="str">
            <v>S027</v>
          </cell>
          <cell r="B737" t="str">
            <v>Sopa de tortillas</v>
          </cell>
          <cell r="D737">
            <v>87.1</v>
          </cell>
          <cell r="E737">
            <v>56</v>
          </cell>
          <cell r="F737">
            <v>237</v>
          </cell>
          <cell r="G737">
            <v>1.7</v>
          </cell>
          <cell r="H737">
            <v>1.1000000000000001</v>
          </cell>
          <cell r="I737">
            <v>9.3000000000000007</v>
          </cell>
          <cell r="J737">
            <v>8.1</v>
          </cell>
          <cell r="K737">
            <v>1.2</v>
          </cell>
          <cell r="L737">
            <v>0.8</v>
          </cell>
          <cell r="M737">
            <v>4</v>
          </cell>
          <cell r="N737">
            <v>0.7</v>
          </cell>
          <cell r="O737">
            <v>167</v>
          </cell>
          <cell r="P737">
            <v>10</v>
          </cell>
          <cell r="T737">
            <v>216</v>
          </cell>
          <cell r="U737">
            <v>0.01</v>
          </cell>
          <cell r="V737">
            <v>0.02</v>
          </cell>
          <cell r="W737">
            <v>0.3</v>
          </cell>
          <cell r="Z737">
            <v>0</v>
          </cell>
          <cell r="AB737">
            <v>0.2</v>
          </cell>
          <cell r="AC737">
            <v>0.2</v>
          </cell>
          <cell r="AD737">
            <v>0</v>
          </cell>
          <cell r="AE737">
            <v>4</v>
          </cell>
          <cell r="AF737">
            <v>100</v>
          </cell>
        </row>
        <row r="738">
          <cell r="A738" t="str">
            <v>S028</v>
          </cell>
          <cell r="B738" t="str">
            <v>Sudado de piangua</v>
          </cell>
          <cell r="D738">
            <v>65.900000000000006</v>
          </cell>
          <cell r="E738">
            <v>182</v>
          </cell>
          <cell r="F738">
            <v>760</v>
          </cell>
          <cell r="G738">
            <v>18.399999999999999</v>
          </cell>
          <cell r="H738">
            <v>10.6</v>
          </cell>
          <cell r="I738">
            <v>2.7</v>
          </cell>
          <cell r="J738">
            <v>1.6</v>
          </cell>
          <cell r="K738">
            <v>1.1000000000000001</v>
          </cell>
          <cell r="L738">
            <v>2.4</v>
          </cell>
          <cell r="M738">
            <v>42</v>
          </cell>
          <cell r="N738">
            <v>8.4</v>
          </cell>
          <cell r="O738">
            <v>658</v>
          </cell>
          <cell r="R738">
            <v>1.2</v>
          </cell>
          <cell r="T738">
            <v>283</v>
          </cell>
          <cell r="U738">
            <v>0</v>
          </cell>
          <cell r="V738">
            <v>0.1</v>
          </cell>
          <cell r="W738">
            <v>0</v>
          </cell>
          <cell r="Z738">
            <v>0</v>
          </cell>
          <cell r="AA738">
            <v>37</v>
          </cell>
          <cell r="AB738">
            <v>9</v>
          </cell>
          <cell r="AC738">
            <v>0.5</v>
          </cell>
          <cell r="AD738">
            <v>1.1000000000000001</v>
          </cell>
          <cell r="AE738">
            <v>52</v>
          </cell>
          <cell r="AF738">
            <v>100</v>
          </cell>
        </row>
        <row r="739">
          <cell r="A739" t="str">
            <v>S029</v>
          </cell>
          <cell r="B739" t="str">
            <v>Tamal de maíz y guiso, cocido</v>
          </cell>
          <cell r="D739">
            <v>68.3</v>
          </cell>
          <cell r="E739">
            <v>170</v>
          </cell>
          <cell r="F739">
            <v>712</v>
          </cell>
          <cell r="G739">
            <v>3.5</v>
          </cell>
          <cell r="H739">
            <v>8.8000000000000007</v>
          </cell>
          <cell r="I739">
            <v>17.7</v>
          </cell>
          <cell r="J739">
            <v>14.5</v>
          </cell>
          <cell r="K739">
            <v>3.2</v>
          </cell>
          <cell r="L739">
            <v>1.7</v>
          </cell>
          <cell r="M739">
            <v>20</v>
          </cell>
          <cell r="N739">
            <v>0.5</v>
          </cell>
          <cell r="O739">
            <v>277</v>
          </cell>
          <cell r="P739">
            <v>66</v>
          </cell>
          <cell r="R739">
            <v>0.6</v>
          </cell>
          <cell r="S739">
            <v>29</v>
          </cell>
          <cell r="T739">
            <v>186</v>
          </cell>
          <cell r="U739">
            <v>0.05</v>
          </cell>
          <cell r="V739">
            <v>7.0000000000000007E-2</v>
          </cell>
          <cell r="W739">
            <v>0.7</v>
          </cell>
          <cell r="X739">
            <v>1</v>
          </cell>
          <cell r="Y739">
            <v>0</v>
          </cell>
          <cell r="Z739">
            <v>0</v>
          </cell>
          <cell r="AA739">
            <v>17</v>
          </cell>
          <cell r="AB739">
            <v>2.6</v>
          </cell>
          <cell r="AC739">
            <v>2.4</v>
          </cell>
          <cell r="AD739">
            <v>1.5</v>
          </cell>
          <cell r="AE739">
            <v>17</v>
          </cell>
          <cell r="AF739">
            <v>100</v>
          </cell>
        </row>
        <row r="740">
          <cell r="A740" t="str">
            <v>S030</v>
          </cell>
          <cell r="B740" t="str">
            <v>Tamal de maíz, cocido</v>
          </cell>
          <cell r="D740">
            <v>64.3</v>
          </cell>
          <cell r="E740">
            <v>181</v>
          </cell>
          <cell r="F740">
            <v>758</v>
          </cell>
          <cell r="G740">
            <v>3.8</v>
          </cell>
          <cell r="H740">
            <v>7.2</v>
          </cell>
          <cell r="I740">
            <v>23.8</v>
          </cell>
          <cell r="J740">
            <v>21</v>
          </cell>
          <cell r="K740">
            <v>2.8</v>
          </cell>
          <cell r="L740">
            <v>0.9</v>
          </cell>
          <cell r="M740">
            <v>24</v>
          </cell>
          <cell r="N740">
            <v>0.6</v>
          </cell>
          <cell r="O740">
            <v>277</v>
          </cell>
          <cell r="P740">
            <v>53</v>
          </cell>
          <cell r="R740">
            <v>0.6</v>
          </cell>
          <cell r="S740">
            <v>29</v>
          </cell>
          <cell r="T740">
            <v>186</v>
          </cell>
          <cell r="U740">
            <v>0.01</v>
          </cell>
          <cell r="V740">
            <v>0.05</v>
          </cell>
          <cell r="W740">
            <v>0.4</v>
          </cell>
          <cell r="X740">
            <v>1</v>
          </cell>
          <cell r="Y740">
            <v>0</v>
          </cell>
          <cell r="Z740">
            <v>0</v>
          </cell>
          <cell r="AA740">
            <v>12</v>
          </cell>
          <cell r="AB740">
            <v>2.6</v>
          </cell>
          <cell r="AC740">
            <v>2.4</v>
          </cell>
          <cell r="AD740">
            <v>1.5</v>
          </cell>
          <cell r="AE740">
            <v>17</v>
          </cell>
          <cell r="AF740">
            <v>100</v>
          </cell>
        </row>
        <row r="741">
          <cell r="A741" t="str">
            <v>S031</v>
          </cell>
          <cell r="B741" t="str">
            <v>Tamal de pipián, cocido</v>
          </cell>
          <cell r="D741">
            <v>78.2</v>
          </cell>
          <cell r="E741">
            <v>84</v>
          </cell>
          <cell r="F741">
            <v>358</v>
          </cell>
          <cell r="G741">
            <v>2.2000000000000002</v>
          </cell>
          <cell r="H741">
            <v>0.8</v>
          </cell>
          <cell r="I741">
            <v>17.100000000000001</v>
          </cell>
          <cell r="L741">
            <v>1.7</v>
          </cell>
          <cell r="M741">
            <v>4</v>
          </cell>
          <cell r="N741">
            <v>2.1</v>
          </cell>
          <cell r="P741">
            <v>31</v>
          </cell>
          <cell r="U741">
            <v>0.04</v>
          </cell>
          <cell r="V741">
            <v>0.1</v>
          </cell>
          <cell r="W741">
            <v>0.6</v>
          </cell>
          <cell r="Z741">
            <v>0</v>
          </cell>
          <cell r="AA741">
            <v>9</v>
          </cell>
          <cell r="AF741">
            <v>100</v>
          </cell>
        </row>
        <row r="742">
          <cell r="A742" t="str">
            <v>S032</v>
          </cell>
          <cell r="B742" t="str">
            <v>Tamal tolimense, cocido</v>
          </cell>
          <cell r="D742">
            <v>72.599999999999994</v>
          </cell>
          <cell r="E742">
            <v>132</v>
          </cell>
          <cell r="F742">
            <v>553</v>
          </cell>
          <cell r="G742">
            <v>5.7</v>
          </cell>
          <cell r="H742">
            <v>3.8</v>
          </cell>
          <cell r="I742">
            <v>16.7</v>
          </cell>
          <cell r="J742">
            <v>12.7</v>
          </cell>
          <cell r="K742">
            <v>4</v>
          </cell>
          <cell r="L742">
            <v>1.2</v>
          </cell>
          <cell r="M742">
            <v>65</v>
          </cell>
          <cell r="N742">
            <v>0.5</v>
          </cell>
          <cell r="O742">
            <v>265</v>
          </cell>
          <cell r="R742">
            <v>0.6</v>
          </cell>
          <cell r="T742">
            <v>131</v>
          </cell>
          <cell r="U742">
            <v>0.13</v>
          </cell>
          <cell r="V742">
            <v>0</v>
          </cell>
          <cell r="W742">
            <v>0.1</v>
          </cell>
          <cell r="Z742">
            <v>0</v>
          </cell>
          <cell r="AA742">
            <v>119</v>
          </cell>
          <cell r="AB742">
            <v>0.8</v>
          </cell>
          <cell r="AC742">
            <v>1.3</v>
          </cell>
          <cell r="AD742">
            <v>1.6</v>
          </cell>
          <cell r="AE742">
            <v>26</v>
          </cell>
          <cell r="AF742">
            <v>100</v>
          </cell>
        </row>
        <row r="743">
          <cell r="A743" t="str">
            <v>S033</v>
          </cell>
          <cell r="B743" t="str">
            <v>Viudo de bocachico</v>
          </cell>
          <cell r="D743">
            <v>73.5</v>
          </cell>
          <cell r="E743">
            <v>123</v>
          </cell>
          <cell r="F743">
            <v>518</v>
          </cell>
          <cell r="G743">
            <v>13.2</v>
          </cell>
          <cell r="H743">
            <v>4.0999999999999996</v>
          </cell>
          <cell r="I743">
            <v>7.8</v>
          </cell>
          <cell r="J743">
            <v>6.7</v>
          </cell>
          <cell r="K743">
            <v>1.1000000000000001</v>
          </cell>
          <cell r="L743">
            <v>1.4</v>
          </cell>
          <cell r="M743">
            <v>53</v>
          </cell>
          <cell r="N743">
            <v>0.5</v>
          </cell>
          <cell r="O743">
            <v>283</v>
          </cell>
          <cell r="R743">
            <v>0.6</v>
          </cell>
          <cell r="T743">
            <v>203</v>
          </cell>
          <cell r="U743">
            <v>0.1</v>
          </cell>
          <cell r="V743">
            <v>0.02</v>
          </cell>
          <cell r="W743">
            <v>0</v>
          </cell>
          <cell r="Z743">
            <v>0</v>
          </cell>
          <cell r="AA743">
            <v>14</v>
          </cell>
          <cell r="AB743">
            <v>1.2</v>
          </cell>
          <cell r="AC743">
            <v>0.8</v>
          </cell>
          <cell r="AD743">
            <v>2.2000000000000002</v>
          </cell>
          <cell r="AE743">
            <v>8</v>
          </cell>
          <cell r="AF743">
            <v>76</v>
          </cell>
        </row>
        <row r="744">
          <cell r="A744" t="str">
            <v>T001</v>
          </cell>
          <cell r="B744" t="str">
            <v>Ajonjolí o sésamo, crudo</v>
          </cell>
          <cell r="C744" t="str">
            <v>Semilla</v>
          </cell>
          <cell r="D744">
            <v>4.0999999999999996</v>
          </cell>
          <cell r="E744">
            <v>648</v>
          </cell>
          <cell r="F744">
            <v>2684</v>
          </cell>
          <cell r="G744">
            <v>20.399999999999999</v>
          </cell>
          <cell r="H744">
            <v>52.2</v>
          </cell>
          <cell r="I744">
            <v>18.2</v>
          </cell>
          <cell r="J744">
            <v>6.5</v>
          </cell>
          <cell r="K744">
            <v>11.8</v>
          </cell>
          <cell r="L744">
            <v>5</v>
          </cell>
          <cell r="M744">
            <v>975</v>
          </cell>
          <cell r="N744">
            <v>12.7</v>
          </cell>
          <cell r="O744">
            <v>11</v>
          </cell>
          <cell r="P744">
            <v>636</v>
          </cell>
          <cell r="Q744">
            <v>0</v>
          </cell>
          <cell r="R744">
            <v>6.8</v>
          </cell>
          <cell r="S744">
            <v>359</v>
          </cell>
          <cell r="T744">
            <v>464</v>
          </cell>
          <cell r="U744">
            <v>0.79</v>
          </cell>
          <cell r="V744">
            <v>0.2</v>
          </cell>
          <cell r="W744">
            <v>4.8</v>
          </cell>
          <cell r="X744">
            <v>97</v>
          </cell>
          <cell r="Y744">
            <v>0</v>
          </cell>
          <cell r="Z744">
            <v>0</v>
          </cell>
          <cell r="AA744">
            <v>2</v>
          </cell>
          <cell r="AF744">
            <v>100</v>
          </cell>
        </row>
        <row r="745">
          <cell r="A745" t="str">
            <v>T002</v>
          </cell>
          <cell r="B745" t="str">
            <v>Arveja seca, cocida sin sal</v>
          </cell>
          <cell r="C745" t="str">
            <v>Semilla</v>
          </cell>
          <cell r="D745">
            <v>68.400000000000006</v>
          </cell>
          <cell r="E745">
            <v>138</v>
          </cell>
          <cell r="F745">
            <v>584</v>
          </cell>
          <cell r="G745">
            <v>8.1</v>
          </cell>
          <cell r="H745">
            <v>0.4</v>
          </cell>
          <cell r="I745">
            <v>22.4</v>
          </cell>
          <cell r="J745">
            <v>16.399999999999999</v>
          </cell>
          <cell r="K745">
            <v>6</v>
          </cell>
          <cell r="L745">
            <v>0.6</v>
          </cell>
          <cell r="M745">
            <v>25</v>
          </cell>
          <cell r="N745">
            <v>1.5</v>
          </cell>
          <cell r="O745">
            <v>2</v>
          </cell>
          <cell r="P745">
            <v>99</v>
          </cell>
          <cell r="Q745">
            <v>2</v>
          </cell>
          <cell r="R745">
            <v>1</v>
          </cell>
          <cell r="S745">
            <v>29</v>
          </cell>
          <cell r="T745">
            <v>203</v>
          </cell>
          <cell r="U745">
            <v>0.17</v>
          </cell>
          <cell r="V745">
            <v>7.0000000000000007E-2</v>
          </cell>
          <cell r="W745">
            <v>0.9</v>
          </cell>
          <cell r="X745">
            <v>65</v>
          </cell>
          <cell r="Y745">
            <v>0</v>
          </cell>
          <cell r="Z745">
            <v>0</v>
          </cell>
          <cell r="AA745">
            <v>8</v>
          </cell>
          <cell r="AF745">
            <v>100</v>
          </cell>
        </row>
        <row r="746">
          <cell r="A746" t="str">
            <v>T003</v>
          </cell>
          <cell r="B746" t="str">
            <v>Arveja seca, cruda</v>
          </cell>
          <cell r="C746" t="str">
            <v>Semilla</v>
          </cell>
          <cell r="D746">
            <v>12.4</v>
          </cell>
          <cell r="E746">
            <v>374</v>
          </cell>
          <cell r="F746">
            <v>1581</v>
          </cell>
          <cell r="G746">
            <v>23.9</v>
          </cell>
          <cell r="H746">
            <v>1.1000000000000001</v>
          </cell>
          <cell r="I746">
            <v>60.2</v>
          </cell>
          <cell r="J746">
            <v>46.3</v>
          </cell>
          <cell r="K746">
            <v>13.9</v>
          </cell>
          <cell r="L746">
            <v>2.4</v>
          </cell>
          <cell r="M746">
            <v>60</v>
          </cell>
          <cell r="N746">
            <v>4.5999999999999996</v>
          </cell>
          <cell r="O746">
            <v>15</v>
          </cell>
          <cell r="P746">
            <v>346</v>
          </cell>
          <cell r="Q746">
            <v>7</v>
          </cell>
          <cell r="R746">
            <v>3.5</v>
          </cell>
          <cell r="S746">
            <v>119</v>
          </cell>
          <cell r="T746">
            <v>945</v>
          </cell>
          <cell r="U746">
            <v>0.78</v>
          </cell>
          <cell r="V746">
            <v>0.16</v>
          </cell>
          <cell r="W746">
            <v>3.1</v>
          </cell>
          <cell r="X746">
            <v>274</v>
          </cell>
          <cell r="Y746">
            <v>0</v>
          </cell>
          <cell r="Z746">
            <v>2</v>
          </cell>
          <cell r="AA746">
            <v>22</v>
          </cell>
          <cell r="AF746">
            <v>100</v>
          </cell>
        </row>
        <row r="747">
          <cell r="A747" t="str">
            <v>T004</v>
          </cell>
          <cell r="B747" t="str">
            <v>Bebida vegetal, de soya, líquida, sin azúcar</v>
          </cell>
          <cell r="D747">
            <v>92</v>
          </cell>
          <cell r="E747">
            <v>40</v>
          </cell>
          <cell r="F747">
            <v>168</v>
          </cell>
          <cell r="G747">
            <v>2.6</v>
          </cell>
          <cell r="H747">
            <v>1.7</v>
          </cell>
          <cell r="I747">
            <v>3.2</v>
          </cell>
          <cell r="J747">
            <v>2.1</v>
          </cell>
          <cell r="K747">
            <v>1.1000000000000001</v>
          </cell>
          <cell r="L747">
            <v>0.5</v>
          </cell>
          <cell r="M747">
            <v>20</v>
          </cell>
          <cell r="N747">
            <v>0.6</v>
          </cell>
          <cell r="O747">
            <v>54</v>
          </cell>
          <cell r="P747">
            <v>51</v>
          </cell>
          <cell r="Q747">
            <v>1</v>
          </cell>
          <cell r="R747">
            <v>0.3</v>
          </cell>
          <cell r="S747">
            <v>25</v>
          </cell>
          <cell r="T747">
            <v>120</v>
          </cell>
          <cell r="U747">
            <v>0.05</v>
          </cell>
          <cell r="V747">
            <v>0.04</v>
          </cell>
          <cell r="W747">
            <v>0.6</v>
          </cell>
          <cell r="X747">
            <v>16</v>
          </cell>
          <cell r="Y747">
            <v>0.13</v>
          </cell>
          <cell r="Z747">
            <v>0</v>
          </cell>
          <cell r="AA747">
            <v>4</v>
          </cell>
          <cell r="AF747">
            <v>100</v>
          </cell>
        </row>
        <row r="748">
          <cell r="A748" t="str">
            <v>T005</v>
          </cell>
          <cell r="B748" t="str">
            <v>Frijol blanco, crudo</v>
          </cell>
          <cell r="C748" t="str">
            <v>Semilla</v>
          </cell>
          <cell r="D748">
            <v>12</v>
          </cell>
          <cell r="E748">
            <v>373</v>
          </cell>
          <cell r="F748">
            <v>1575</v>
          </cell>
          <cell r="G748">
            <v>21.3</v>
          </cell>
          <cell r="H748">
            <v>1.1000000000000001</v>
          </cell>
          <cell r="I748">
            <v>61.8</v>
          </cell>
          <cell r="J748">
            <v>46.7</v>
          </cell>
          <cell r="K748">
            <v>15.1</v>
          </cell>
          <cell r="L748">
            <v>3.8</v>
          </cell>
          <cell r="M748">
            <v>133</v>
          </cell>
          <cell r="N748">
            <v>6.2</v>
          </cell>
          <cell r="O748">
            <v>15</v>
          </cell>
          <cell r="P748">
            <v>361</v>
          </cell>
          <cell r="Q748">
            <v>1.6</v>
          </cell>
          <cell r="R748">
            <v>3.7</v>
          </cell>
          <cell r="S748">
            <v>184</v>
          </cell>
          <cell r="T748">
            <v>1774</v>
          </cell>
          <cell r="U748">
            <v>0.44</v>
          </cell>
          <cell r="V748">
            <v>0.17</v>
          </cell>
          <cell r="W748">
            <v>2</v>
          </cell>
          <cell r="X748">
            <v>388</v>
          </cell>
          <cell r="Y748">
            <v>0</v>
          </cell>
          <cell r="Z748">
            <v>0</v>
          </cell>
          <cell r="AA748">
            <v>0</v>
          </cell>
          <cell r="AF748">
            <v>100</v>
          </cell>
        </row>
        <row r="749">
          <cell r="A749" t="str">
            <v>T006</v>
          </cell>
          <cell r="B749" t="str">
            <v>Frijol bola roja, crudo</v>
          </cell>
          <cell r="C749" t="str">
            <v>Semilla</v>
          </cell>
          <cell r="D749">
            <v>14.8</v>
          </cell>
          <cell r="E749">
            <v>371</v>
          </cell>
          <cell r="F749">
            <v>1564</v>
          </cell>
          <cell r="G749">
            <v>21.4</v>
          </cell>
          <cell r="H749">
            <v>1.2</v>
          </cell>
          <cell r="I749">
            <v>58.7</v>
          </cell>
          <cell r="J749">
            <v>38.700000000000003</v>
          </cell>
          <cell r="K749">
            <v>20</v>
          </cell>
          <cell r="L749">
            <v>4</v>
          </cell>
          <cell r="M749">
            <v>125</v>
          </cell>
          <cell r="N749">
            <v>7.1</v>
          </cell>
          <cell r="O749">
            <v>15</v>
          </cell>
          <cell r="P749">
            <v>430</v>
          </cell>
          <cell r="R749">
            <v>2.8</v>
          </cell>
          <cell r="S749">
            <v>142</v>
          </cell>
          <cell r="T749">
            <v>1386</v>
          </cell>
          <cell r="U749">
            <v>0.43</v>
          </cell>
          <cell r="V749">
            <v>0.2</v>
          </cell>
          <cell r="W749">
            <v>2.1</v>
          </cell>
          <cell r="X749">
            <v>394</v>
          </cell>
          <cell r="Y749">
            <v>0</v>
          </cell>
          <cell r="Z749">
            <v>5</v>
          </cell>
          <cell r="AA749">
            <v>0</v>
          </cell>
          <cell r="AF749">
            <v>100</v>
          </cell>
        </row>
        <row r="750">
          <cell r="A750" t="str">
            <v>T007</v>
          </cell>
          <cell r="B750" t="str">
            <v>Frijol cabecita negra, crudo</v>
          </cell>
          <cell r="C750" t="str">
            <v>Semilla</v>
          </cell>
          <cell r="D750">
            <v>12.8</v>
          </cell>
          <cell r="E750">
            <v>391</v>
          </cell>
          <cell r="F750">
            <v>1647</v>
          </cell>
          <cell r="G750">
            <v>21.5</v>
          </cell>
          <cell r="H750">
            <v>1.4</v>
          </cell>
          <cell r="I750">
            <v>60.5</v>
          </cell>
          <cell r="J750">
            <v>35.6</v>
          </cell>
          <cell r="K750">
            <v>24.9</v>
          </cell>
          <cell r="L750">
            <v>3.7</v>
          </cell>
          <cell r="M750">
            <v>81</v>
          </cell>
          <cell r="N750">
            <v>5.7</v>
          </cell>
          <cell r="O750">
            <v>16</v>
          </cell>
          <cell r="P750">
            <v>396</v>
          </cell>
          <cell r="R750">
            <v>3.5</v>
          </cell>
          <cell r="S750">
            <v>178</v>
          </cell>
          <cell r="T750">
            <v>1123</v>
          </cell>
          <cell r="U750">
            <v>0.73</v>
          </cell>
          <cell r="V750">
            <v>0.18</v>
          </cell>
          <cell r="W750">
            <v>2.1</v>
          </cell>
          <cell r="X750">
            <v>630</v>
          </cell>
          <cell r="Y750">
            <v>0</v>
          </cell>
          <cell r="Z750">
            <v>3</v>
          </cell>
          <cell r="AA750">
            <v>2</v>
          </cell>
          <cell r="AF750">
            <v>100</v>
          </cell>
        </row>
        <row r="751">
          <cell r="A751" t="str">
            <v>T008</v>
          </cell>
          <cell r="B751" t="str">
            <v>Frijol canavalia, crudo</v>
          </cell>
          <cell r="C751" t="str">
            <v>Semilla</v>
          </cell>
          <cell r="D751">
            <v>15.2</v>
          </cell>
          <cell r="E751">
            <v>365</v>
          </cell>
          <cell r="F751">
            <v>1542</v>
          </cell>
          <cell r="G751">
            <v>20.6</v>
          </cell>
          <cell r="H751">
            <v>1.4</v>
          </cell>
          <cell r="I751">
            <v>59.4</v>
          </cell>
          <cell r="J751">
            <v>42.9</v>
          </cell>
          <cell r="K751">
            <v>16.5</v>
          </cell>
          <cell r="L751">
            <v>3.4</v>
          </cell>
          <cell r="M751">
            <v>147</v>
          </cell>
          <cell r="N751">
            <v>5.5</v>
          </cell>
          <cell r="O751">
            <v>5</v>
          </cell>
          <cell r="P751">
            <v>407</v>
          </cell>
          <cell r="R751">
            <v>3.5</v>
          </cell>
          <cell r="S751">
            <v>175</v>
          </cell>
          <cell r="T751">
            <v>1185</v>
          </cell>
          <cell r="U751">
            <v>0.78</v>
          </cell>
          <cell r="V751">
            <v>0.16</v>
          </cell>
          <cell r="W751">
            <v>2.2000000000000002</v>
          </cell>
          <cell r="X751">
            <v>364</v>
          </cell>
          <cell r="Y751">
            <v>0</v>
          </cell>
          <cell r="Z751">
            <v>3</v>
          </cell>
          <cell r="AA751">
            <v>0</v>
          </cell>
          <cell r="AF751">
            <v>100</v>
          </cell>
        </row>
        <row r="752">
          <cell r="A752" t="str">
            <v>T009</v>
          </cell>
          <cell r="B752" t="str">
            <v>Frijol caraota o negro, crudo</v>
          </cell>
          <cell r="C752" t="str">
            <v>Semilla</v>
          </cell>
          <cell r="D752">
            <v>12.5</v>
          </cell>
          <cell r="E752">
            <v>386</v>
          </cell>
          <cell r="F752">
            <v>1627</v>
          </cell>
          <cell r="G752">
            <v>22.8</v>
          </cell>
          <cell r="H752">
            <v>1.7</v>
          </cell>
          <cell r="I752">
            <v>59</v>
          </cell>
          <cell r="J752">
            <v>37.4</v>
          </cell>
          <cell r="K752">
            <v>21.6</v>
          </cell>
          <cell r="L752">
            <v>4</v>
          </cell>
          <cell r="M752">
            <v>129</v>
          </cell>
          <cell r="N752">
            <v>6.1</v>
          </cell>
          <cell r="O752">
            <v>5</v>
          </cell>
          <cell r="P752">
            <v>413</v>
          </cell>
          <cell r="R752">
            <v>2.7</v>
          </cell>
          <cell r="S752">
            <v>171</v>
          </cell>
          <cell r="T752">
            <v>1460</v>
          </cell>
          <cell r="U752">
            <v>0.32</v>
          </cell>
          <cell r="V752">
            <v>0.23</v>
          </cell>
          <cell r="W752">
            <v>1.6</v>
          </cell>
          <cell r="X752">
            <v>444</v>
          </cell>
          <cell r="Y752">
            <v>0</v>
          </cell>
          <cell r="Z752">
            <v>0</v>
          </cell>
          <cell r="AA752">
            <v>0</v>
          </cell>
          <cell r="AF752">
            <v>100</v>
          </cell>
        </row>
        <row r="753">
          <cell r="A753" t="str">
            <v>T010</v>
          </cell>
          <cell r="B753" t="str">
            <v>Frijol cargamanto rojo, cocido, sin sal</v>
          </cell>
          <cell r="C753" t="str">
            <v>Semilla</v>
          </cell>
          <cell r="D753">
            <v>63.3</v>
          </cell>
          <cell r="E753">
            <v>161</v>
          </cell>
          <cell r="F753">
            <v>678</v>
          </cell>
          <cell r="G753">
            <v>8.1</v>
          </cell>
          <cell r="H753">
            <v>0.6</v>
          </cell>
          <cell r="I753">
            <v>26.9</v>
          </cell>
          <cell r="J753">
            <v>19.3</v>
          </cell>
          <cell r="K753">
            <v>7.6</v>
          </cell>
          <cell r="L753">
            <v>1.1000000000000001</v>
          </cell>
          <cell r="M753">
            <v>46</v>
          </cell>
          <cell r="N753">
            <v>2.1</v>
          </cell>
          <cell r="O753">
            <v>1</v>
          </cell>
          <cell r="P753">
            <v>139</v>
          </cell>
          <cell r="R753">
            <v>1</v>
          </cell>
          <cell r="S753">
            <v>52</v>
          </cell>
          <cell r="T753">
            <v>442</v>
          </cell>
          <cell r="U753">
            <v>0.21</v>
          </cell>
          <cell r="V753">
            <v>0.06</v>
          </cell>
          <cell r="W753">
            <v>0.4</v>
          </cell>
          <cell r="X753">
            <v>172</v>
          </cell>
          <cell r="Y753">
            <v>0</v>
          </cell>
          <cell r="Z753">
            <v>1</v>
          </cell>
          <cell r="AA753">
            <v>0</v>
          </cell>
          <cell r="AF753">
            <v>100</v>
          </cell>
        </row>
        <row r="754">
          <cell r="A754" t="str">
            <v>T011</v>
          </cell>
          <cell r="B754" t="str">
            <v>Frijol cargamanto rojo, crudo</v>
          </cell>
          <cell r="C754" t="str">
            <v>Semilla</v>
          </cell>
          <cell r="D754">
            <v>11.9</v>
          </cell>
          <cell r="E754">
            <v>386</v>
          </cell>
          <cell r="F754">
            <v>1628</v>
          </cell>
          <cell r="G754">
            <v>22.8</v>
          </cell>
          <cell r="H754">
            <v>1.5</v>
          </cell>
          <cell r="I754">
            <v>60.4</v>
          </cell>
          <cell r="J754">
            <v>40.6</v>
          </cell>
          <cell r="K754">
            <v>19.8</v>
          </cell>
          <cell r="L754">
            <v>3.4</v>
          </cell>
          <cell r="M754">
            <v>119</v>
          </cell>
          <cell r="N754">
            <v>5.3</v>
          </cell>
          <cell r="O754">
            <v>10</v>
          </cell>
          <cell r="P754">
            <v>424</v>
          </cell>
          <cell r="Q754">
            <v>2</v>
          </cell>
          <cell r="R754">
            <v>2.6</v>
          </cell>
          <cell r="S754">
            <v>176</v>
          </cell>
          <cell r="T754">
            <v>1392</v>
          </cell>
          <cell r="U754">
            <v>0.46</v>
          </cell>
          <cell r="V754">
            <v>0.2</v>
          </cell>
          <cell r="W754">
            <v>1.4</v>
          </cell>
          <cell r="X754">
            <v>524</v>
          </cell>
          <cell r="Y754">
            <v>0</v>
          </cell>
          <cell r="Z754">
            <v>6</v>
          </cell>
          <cell r="AA754">
            <v>0</v>
          </cell>
          <cell r="AF754">
            <v>100</v>
          </cell>
        </row>
        <row r="755">
          <cell r="A755" t="str">
            <v>T012</v>
          </cell>
          <cell r="B755" t="str">
            <v>Frijol cargamanto rosado, crudo</v>
          </cell>
          <cell r="C755" t="str">
            <v>Semilla</v>
          </cell>
          <cell r="D755">
            <v>11.9</v>
          </cell>
          <cell r="E755">
            <v>370</v>
          </cell>
          <cell r="F755">
            <v>1564</v>
          </cell>
          <cell r="G755">
            <v>21</v>
          </cell>
          <cell r="H755">
            <v>1.2</v>
          </cell>
          <cell r="I755">
            <v>62.4</v>
          </cell>
          <cell r="J755">
            <v>49.7</v>
          </cell>
          <cell r="K755">
            <v>12.7</v>
          </cell>
          <cell r="L755">
            <v>3.5</v>
          </cell>
          <cell r="M755">
            <v>137</v>
          </cell>
          <cell r="N755">
            <v>6.8</v>
          </cell>
          <cell r="O755">
            <v>8</v>
          </cell>
          <cell r="P755">
            <v>443</v>
          </cell>
          <cell r="R755">
            <v>2.5</v>
          </cell>
          <cell r="S755">
            <v>182</v>
          </cell>
          <cell r="T755">
            <v>1464</v>
          </cell>
          <cell r="U755">
            <v>0.77</v>
          </cell>
          <cell r="V755">
            <v>0.21</v>
          </cell>
          <cell r="W755">
            <v>1.9</v>
          </cell>
          <cell r="X755">
            <v>463</v>
          </cell>
          <cell r="Y755">
            <v>0</v>
          </cell>
          <cell r="Z755">
            <v>0</v>
          </cell>
          <cell r="AA755">
            <v>0</v>
          </cell>
          <cell r="AF755">
            <v>100</v>
          </cell>
        </row>
        <row r="756">
          <cell r="A756" t="str">
            <v>T013</v>
          </cell>
          <cell r="B756" t="str">
            <v>Frijol guandul, crudo</v>
          </cell>
          <cell r="C756" t="str">
            <v>Semilla</v>
          </cell>
          <cell r="D756">
            <v>14</v>
          </cell>
          <cell r="E756">
            <v>366</v>
          </cell>
          <cell r="F756">
            <v>1547</v>
          </cell>
          <cell r="G756">
            <v>19.5</v>
          </cell>
          <cell r="H756">
            <v>1.4</v>
          </cell>
          <cell r="I756">
            <v>61.4</v>
          </cell>
          <cell r="J756">
            <v>46.4</v>
          </cell>
          <cell r="K756">
            <v>15</v>
          </cell>
          <cell r="L756">
            <v>3.7</v>
          </cell>
          <cell r="M756">
            <v>119</v>
          </cell>
          <cell r="N756">
            <v>5.2</v>
          </cell>
          <cell r="O756">
            <v>17</v>
          </cell>
          <cell r="P756">
            <v>346</v>
          </cell>
          <cell r="R756">
            <v>2.8</v>
          </cell>
          <cell r="S756">
            <v>183</v>
          </cell>
          <cell r="T756">
            <v>1392</v>
          </cell>
          <cell r="U756">
            <v>0.61</v>
          </cell>
          <cell r="V756">
            <v>0.19</v>
          </cell>
          <cell r="W756">
            <v>2</v>
          </cell>
          <cell r="X756">
            <v>456</v>
          </cell>
          <cell r="Y756">
            <v>0</v>
          </cell>
          <cell r="Z756">
            <v>4</v>
          </cell>
          <cell r="AA756">
            <v>9</v>
          </cell>
          <cell r="AF756">
            <v>100</v>
          </cell>
        </row>
        <row r="757">
          <cell r="A757" t="str">
            <v>T014</v>
          </cell>
          <cell r="B757" t="str">
            <v>Frijol mungo, crudo</v>
          </cell>
          <cell r="C757" t="str">
            <v>Semilla</v>
          </cell>
          <cell r="D757">
            <v>11.5</v>
          </cell>
          <cell r="E757">
            <v>375</v>
          </cell>
          <cell r="F757">
            <v>1585</v>
          </cell>
          <cell r="G757">
            <v>23.9</v>
          </cell>
          <cell r="H757">
            <v>1.1000000000000001</v>
          </cell>
          <cell r="I757">
            <v>59.2</v>
          </cell>
          <cell r="J757">
            <v>43</v>
          </cell>
          <cell r="K757">
            <v>16.3</v>
          </cell>
          <cell r="L757">
            <v>4.2</v>
          </cell>
          <cell r="M757">
            <v>89</v>
          </cell>
          <cell r="N757">
            <v>6</v>
          </cell>
          <cell r="O757">
            <v>12</v>
          </cell>
          <cell r="P757">
            <v>360</v>
          </cell>
          <cell r="R757">
            <v>2.7</v>
          </cell>
          <cell r="S757">
            <v>150</v>
          </cell>
          <cell r="T757">
            <v>1250</v>
          </cell>
          <cell r="U757">
            <v>0.36</v>
          </cell>
          <cell r="V757">
            <v>0.26</v>
          </cell>
          <cell r="W757">
            <v>2.1</v>
          </cell>
          <cell r="X757">
            <v>140</v>
          </cell>
          <cell r="Y757">
            <v>0</v>
          </cell>
          <cell r="Z757">
            <v>0</v>
          </cell>
          <cell r="AA757">
            <v>4</v>
          </cell>
          <cell r="AF757">
            <v>100</v>
          </cell>
        </row>
        <row r="758">
          <cell r="A758" t="str">
            <v>T015</v>
          </cell>
          <cell r="B758" t="str">
            <v>Frijol nima, crudo</v>
          </cell>
          <cell r="C758" t="str">
            <v>Semilla</v>
          </cell>
          <cell r="D758">
            <v>14.8</v>
          </cell>
          <cell r="E758">
            <v>370</v>
          </cell>
          <cell r="F758">
            <v>1560</v>
          </cell>
          <cell r="G758">
            <v>19.399999999999999</v>
          </cell>
          <cell r="H758">
            <v>1.2</v>
          </cell>
          <cell r="I758">
            <v>61.1</v>
          </cell>
          <cell r="J758">
            <v>42.7</v>
          </cell>
          <cell r="K758">
            <v>18.399999999999999</v>
          </cell>
          <cell r="L758">
            <v>3.5</v>
          </cell>
          <cell r="M758">
            <v>155</v>
          </cell>
          <cell r="N758">
            <v>8</v>
          </cell>
          <cell r="P758">
            <v>344</v>
          </cell>
          <cell r="R758">
            <v>2.9</v>
          </cell>
          <cell r="S758">
            <v>210</v>
          </cell>
          <cell r="T758">
            <v>1352</v>
          </cell>
          <cell r="U758">
            <v>0.38</v>
          </cell>
          <cell r="V758">
            <v>0.12</v>
          </cell>
          <cell r="W758">
            <v>4</v>
          </cell>
          <cell r="Y758">
            <v>0</v>
          </cell>
          <cell r="Z758">
            <v>2</v>
          </cell>
          <cell r="AA758">
            <v>2</v>
          </cell>
          <cell r="AF758">
            <v>100</v>
          </cell>
        </row>
        <row r="759">
          <cell r="A759" t="str">
            <v>T016</v>
          </cell>
          <cell r="B759" t="str">
            <v>Frijol radical, crudo</v>
          </cell>
          <cell r="C759" t="str">
            <v>Semilla</v>
          </cell>
          <cell r="D759">
            <v>12.4</v>
          </cell>
          <cell r="E759">
            <v>392</v>
          </cell>
          <cell r="F759">
            <v>1650</v>
          </cell>
          <cell r="G759">
            <v>22.9</v>
          </cell>
          <cell r="H759">
            <v>1.3</v>
          </cell>
          <cell r="I759">
            <v>59.7</v>
          </cell>
          <cell r="J759">
            <v>34.9</v>
          </cell>
          <cell r="K759">
            <v>24.8</v>
          </cell>
          <cell r="L759">
            <v>3.7</v>
          </cell>
          <cell r="M759">
            <v>120</v>
          </cell>
          <cell r="N759">
            <v>5.3</v>
          </cell>
          <cell r="O759">
            <v>6</v>
          </cell>
          <cell r="P759">
            <v>418</v>
          </cell>
          <cell r="R759">
            <v>3.5</v>
          </cell>
          <cell r="S759">
            <v>156</v>
          </cell>
          <cell r="T759">
            <v>1332</v>
          </cell>
          <cell r="U759">
            <v>0.69</v>
          </cell>
          <cell r="V759">
            <v>0.2</v>
          </cell>
          <cell r="W759">
            <v>1.5</v>
          </cell>
          <cell r="X759">
            <v>604</v>
          </cell>
          <cell r="Y759">
            <v>0</v>
          </cell>
          <cell r="Z759">
            <v>2</v>
          </cell>
          <cell r="AA759">
            <v>0</v>
          </cell>
          <cell r="AF759">
            <v>100</v>
          </cell>
        </row>
        <row r="760">
          <cell r="A760" t="str">
            <v>T017</v>
          </cell>
          <cell r="B760" t="str">
            <v>Frijol sangretoro, crudo</v>
          </cell>
          <cell r="C760" t="str">
            <v>Semilla</v>
          </cell>
          <cell r="D760">
            <v>13.5</v>
          </cell>
          <cell r="E760">
            <v>370</v>
          </cell>
          <cell r="F760">
            <v>1563</v>
          </cell>
          <cell r="G760">
            <v>23.5</v>
          </cell>
          <cell r="H760">
            <v>1.3</v>
          </cell>
          <cell r="I760">
            <v>57.9</v>
          </cell>
          <cell r="J760">
            <v>41.5</v>
          </cell>
          <cell r="K760">
            <v>16.399999999999999</v>
          </cell>
          <cell r="L760">
            <v>3.8</v>
          </cell>
          <cell r="M760">
            <v>140</v>
          </cell>
          <cell r="N760">
            <v>5.4</v>
          </cell>
          <cell r="O760">
            <v>12</v>
          </cell>
          <cell r="P760">
            <v>415</v>
          </cell>
          <cell r="R760">
            <v>2.7</v>
          </cell>
          <cell r="S760">
            <v>138</v>
          </cell>
          <cell r="T760">
            <v>1359</v>
          </cell>
          <cell r="U760">
            <v>0.41</v>
          </cell>
          <cell r="V760">
            <v>0.18</v>
          </cell>
          <cell r="W760">
            <v>1.8</v>
          </cell>
          <cell r="X760">
            <v>394</v>
          </cell>
          <cell r="Y760">
            <v>0</v>
          </cell>
          <cell r="Z760">
            <v>3</v>
          </cell>
          <cell r="AA760">
            <v>1</v>
          </cell>
          <cell r="AF760">
            <v>100</v>
          </cell>
        </row>
        <row r="761">
          <cell r="A761" t="str">
            <v>T018</v>
          </cell>
          <cell r="B761" t="str">
            <v>Garbanzo, cocido, sin sal</v>
          </cell>
          <cell r="C761" t="str">
            <v>Semilla</v>
          </cell>
          <cell r="D761">
            <v>61.7</v>
          </cell>
          <cell r="E761">
            <v>187</v>
          </cell>
          <cell r="F761">
            <v>783</v>
          </cell>
          <cell r="G761">
            <v>8.6</v>
          </cell>
          <cell r="H761">
            <v>2.2999999999999998</v>
          </cell>
          <cell r="I761">
            <v>26</v>
          </cell>
          <cell r="J761">
            <v>12.4</v>
          </cell>
          <cell r="K761">
            <v>13.6</v>
          </cell>
          <cell r="L761">
            <v>1.4</v>
          </cell>
          <cell r="M761">
            <v>51</v>
          </cell>
          <cell r="N761">
            <v>2.6</v>
          </cell>
          <cell r="O761">
            <v>7</v>
          </cell>
          <cell r="P761">
            <v>73</v>
          </cell>
          <cell r="Q761">
            <v>0.2</v>
          </cell>
          <cell r="R761">
            <v>1.4</v>
          </cell>
          <cell r="S761">
            <v>49</v>
          </cell>
          <cell r="T761">
            <v>319</v>
          </cell>
          <cell r="U761">
            <v>0.12</v>
          </cell>
          <cell r="V761">
            <v>0.06</v>
          </cell>
          <cell r="W761">
            <v>0.6</v>
          </cell>
          <cell r="X761">
            <v>152</v>
          </cell>
          <cell r="Y761">
            <v>0</v>
          </cell>
          <cell r="Z761">
            <v>1</v>
          </cell>
          <cell r="AA761">
            <v>2</v>
          </cell>
          <cell r="AF761">
            <v>100</v>
          </cell>
        </row>
        <row r="762">
          <cell r="A762" t="str">
            <v>T019</v>
          </cell>
          <cell r="B762" t="str">
            <v>Garbanzo, crudo</v>
          </cell>
          <cell r="C762" t="str">
            <v>Semilla</v>
          </cell>
          <cell r="D762">
            <v>13</v>
          </cell>
          <cell r="E762">
            <v>393</v>
          </cell>
          <cell r="F762">
            <v>1656</v>
          </cell>
          <cell r="G762">
            <v>19.899999999999999</v>
          </cell>
          <cell r="H762">
            <v>5.5</v>
          </cell>
          <cell r="I762">
            <v>58.8</v>
          </cell>
          <cell r="J762">
            <v>44.4</v>
          </cell>
          <cell r="K762">
            <v>14.3</v>
          </cell>
          <cell r="L762">
            <v>2.8</v>
          </cell>
          <cell r="M762">
            <v>120</v>
          </cell>
          <cell r="N762">
            <v>6.4</v>
          </cell>
          <cell r="O762">
            <v>30</v>
          </cell>
          <cell r="P762">
            <v>300</v>
          </cell>
          <cell r="Q762">
            <v>1.5</v>
          </cell>
          <cell r="R762">
            <v>3.1</v>
          </cell>
          <cell r="S762">
            <v>127</v>
          </cell>
          <cell r="T762">
            <v>1048</v>
          </cell>
          <cell r="U762">
            <v>0.48</v>
          </cell>
          <cell r="V762">
            <v>0.22</v>
          </cell>
          <cell r="W762">
            <v>1.4</v>
          </cell>
          <cell r="X762">
            <v>557</v>
          </cell>
          <cell r="Y762">
            <v>0</v>
          </cell>
          <cell r="Z762">
            <v>4</v>
          </cell>
          <cell r="AA762">
            <v>3</v>
          </cell>
          <cell r="AF762">
            <v>100</v>
          </cell>
        </row>
        <row r="763">
          <cell r="A763" t="str">
            <v>T020</v>
          </cell>
          <cell r="B763" t="str">
            <v>Haba seca, cruda</v>
          </cell>
          <cell r="C763" t="str">
            <v>Semilla</v>
          </cell>
          <cell r="D763">
            <v>14</v>
          </cell>
          <cell r="E763">
            <v>391</v>
          </cell>
          <cell r="F763">
            <v>1649</v>
          </cell>
          <cell r="G763">
            <v>25.8</v>
          </cell>
          <cell r="H763">
            <v>1.8</v>
          </cell>
          <cell r="I763">
            <v>55.5</v>
          </cell>
          <cell r="J763">
            <v>30.5</v>
          </cell>
          <cell r="K763">
            <v>25</v>
          </cell>
          <cell r="L763">
            <v>2.9</v>
          </cell>
          <cell r="M763">
            <v>101</v>
          </cell>
          <cell r="N763">
            <v>6.2</v>
          </cell>
          <cell r="O763">
            <v>12</v>
          </cell>
          <cell r="P763">
            <v>420</v>
          </cell>
          <cell r="Q763">
            <v>2</v>
          </cell>
          <cell r="R763">
            <v>3.1</v>
          </cell>
          <cell r="S763">
            <v>191</v>
          </cell>
          <cell r="T763">
            <v>1076</v>
          </cell>
          <cell r="U763">
            <v>0.61</v>
          </cell>
          <cell r="V763">
            <v>0.31</v>
          </cell>
          <cell r="W763">
            <v>2.5</v>
          </cell>
          <cell r="X763">
            <v>423</v>
          </cell>
          <cell r="Y763">
            <v>0</v>
          </cell>
          <cell r="Z763">
            <v>2</v>
          </cell>
          <cell r="AA763">
            <v>4</v>
          </cell>
          <cell r="AF763">
            <v>100</v>
          </cell>
        </row>
        <row r="764">
          <cell r="A764" t="str">
            <v>T021</v>
          </cell>
          <cell r="B764" t="str">
            <v>Harina de algarrobo, cruda</v>
          </cell>
          <cell r="D764">
            <v>3.6</v>
          </cell>
          <cell r="E764">
            <v>456</v>
          </cell>
          <cell r="F764">
            <v>1916</v>
          </cell>
          <cell r="G764">
            <v>4.5999999999999996</v>
          </cell>
          <cell r="H764">
            <v>1.6</v>
          </cell>
          <cell r="I764">
            <v>85.8</v>
          </cell>
          <cell r="J764">
            <v>46</v>
          </cell>
          <cell r="K764">
            <v>39.799999999999997</v>
          </cell>
          <cell r="L764">
            <v>4.5</v>
          </cell>
          <cell r="M764">
            <v>37</v>
          </cell>
          <cell r="N764">
            <v>2.9</v>
          </cell>
          <cell r="O764">
            <v>35</v>
          </cell>
          <cell r="P764">
            <v>79</v>
          </cell>
          <cell r="R764">
            <v>0.9</v>
          </cell>
          <cell r="S764">
            <v>54</v>
          </cell>
          <cell r="T764">
            <v>830</v>
          </cell>
          <cell r="U764">
            <v>0.05</v>
          </cell>
          <cell r="V764">
            <v>0.46</v>
          </cell>
          <cell r="W764">
            <v>1.9</v>
          </cell>
          <cell r="X764">
            <v>29</v>
          </cell>
          <cell r="Y764">
            <v>0</v>
          </cell>
          <cell r="Z764">
            <v>0</v>
          </cell>
          <cell r="AA764">
            <v>1</v>
          </cell>
          <cell r="AF764">
            <v>100</v>
          </cell>
        </row>
        <row r="765">
          <cell r="A765" t="str">
            <v>T022</v>
          </cell>
          <cell r="B765" t="str">
            <v>Harina de frijol mungo, cruda</v>
          </cell>
          <cell r="D765">
            <v>5.5</v>
          </cell>
          <cell r="E765">
            <v>371</v>
          </cell>
          <cell r="F765">
            <v>1574</v>
          </cell>
          <cell r="G765">
            <v>29</v>
          </cell>
          <cell r="H765">
            <v>0.8</v>
          </cell>
          <cell r="I765">
            <v>61.7</v>
          </cell>
          <cell r="L765">
            <v>2.8</v>
          </cell>
          <cell r="Y765">
            <v>0</v>
          </cell>
          <cell r="AF765">
            <v>100</v>
          </cell>
        </row>
        <row r="766">
          <cell r="A766" t="str">
            <v>T023</v>
          </cell>
          <cell r="B766" t="str">
            <v>Harina de garbanzo, cruda</v>
          </cell>
          <cell r="D766">
            <v>10.199999999999999</v>
          </cell>
          <cell r="E766">
            <v>403</v>
          </cell>
          <cell r="F766">
            <v>1699</v>
          </cell>
          <cell r="G766">
            <v>22.4</v>
          </cell>
          <cell r="H766">
            <v>6.7</v>
          </cell>
          <cell r="I766">
            <v>57.9</v>
          </cell>
          <cell r="J766">
            <v>47.1</v>
          </cell>
          <cell r="K766">
            <v>10.8</v>
          </cell>
          <cell r="L766">
            <v>2.8</v>
          </cell>
          <cell r="M766">
            <v>45</v>
          </cell>
          <cell r="N766">
            <v>4.9000000000000004</v>
          </cell>
          <cell r="O766">
            <v>64</v>
          </cell>
          <cell r="P766">
            <v>325</v>
          </cell>
          <cell r="R766">
            <v>2.8</v>
          </cell>
          <cell r="S766">
            <v>166</v>
          </cell>
          <cell r="T766">
            <v>846</v>
          </cell>
          <cell r="U766">
            <v>0.49</v>
          </cell>
          <cell r="V766">
            <v>0.11</v>
          </cell>
          <cell r="W766">
            <v>1.8</v>
          </cell>
          <cell r="X766">
            <v>437</v>
          </cell>
          <cell r="Y766">
            <v>0</v>
          </cell>
          <cell r="Z766">
            <v>0</v>
          </cell>
          <cell r="AA766">
            <v>25</v>
          </cell>
          <cell r="AF766">
            <v>100</v>
          </cell>
        </row>
        <row r="767">
          <cell r="A767" t="str">
            <v>T024</v>
          </cell>
          <cell r="B767" t="str">
            <v>Harina de soya, con grasa, cruda</v>
          </cell>
          <cell r="D767">
            <v>7.8</v>
          </cell>
          <cell r="E767">
            <v>476</v>
          </cell>
          <cell r="F767">
            <v>1992</v>
          </cell>
          <cell r="G767">
            <v>36.6</v>
          </cell>
          <cell r="H767">
            <v>22.3</v>
          </cell>
          <cell r="I767">
            <v>27.5</v>
          </cell>
          <cell r="J767">
            <v>17.899999999999999</v>
          </cell>
          <cell r="K767">
            <v>9.6</v>
          </cell>
          <cell r="L767">
            <v>5.8</v>
          </cell>
          <cell r="M767">
            <v>207</v>
          </cell>
          <cell r="N767">
            <v>7.2</v>
          </cell>
          <cell r="O767">
            <v>9</v>
          </cell>
          <cell r="P767">
            <v>502</v>
          </cell>
          <cell r="Q767">
            <v>0.8</v>
          </cell>
          <cell r="R767">
            <v>3.9</v>
          </cell>
          <cell r="S767">
            <v>246</v>
          </cell>
          <cell r="T767">
            <v>1758</v>
          </cell>
          <cell r="U767">
            <v>0.68</v>
          </cell>
          <cell r="V767">
            <v>0.28000000000000003</v>
          </cell>
          <cell r="W767">
            <v>3.2</v>
          </cell>
          <cell r="X767">
            <v>345</v>
          </cell>
          <cell r="Y767">
            <v>0</v>
          </cell>
          <cell r="Z767">
            <v>0</v>
          </cell>
          <cell r="AA767">
            <v>5</v>
          </cell>
          <cell r="AF767">
            <v>100</v>
          </cell>
        </row>
        <row r="768">
          <cell r="A768" t="str">
            <v>T025</v>
          </cell>
          <cell r="B768" t="str">
            <v>Lenteja común, cocida, sin sal</v>
          </cell>
          <cell r="C768" t="str">
            <v>Semilla</v>
          </cell>
          <cell r="D768">
            <v>72.7</v>
          </cell>
          <cell r="E768">
            <v>122</v>
          </cell>
          <cell r="F768">
            <v>515</v>
          </cell>
          <cell r="G768">
            <v>7.7</v>
          </cell>
          <cell r="H768">
            <v>0.5</v>
          </cell>
          <cell r="I768">
            <v>18.5</v>
          </cell>
          <cell r="J768">
            <v>12</v>
          </cell>
          <cell r="K768">
            <v>6.5</v>
          </cell>
          <cell r="L768">
            <v>0.7</v>
          </cell>
          <cell r="M768">
            <v>14</v>
          </cell>
          <cell r="N768">
            <v>1.7</v>
          </cell>
          <cell r="O768">
            <v>6</v>
          </cell>
          <cell r="P768">
            <v>98</v>
          </cell>
          <cell r="Q768">
            <v>1.5</v>
          </cell>
          <cell r="R768">
            <v>1.1000000000000001</v>
          </cell>
          <cell r="S768">
            <v>21</v>
          </cell>
          <cell r="T768">
            <v>204</v>
          </cell>
          <cell r="U768">
            <v>0.28000000000000003</v>
          </cell>
          <cell r="V768">
            <v>7.0000000000000007E-2</v>
          </cell>
          <cell r="W768">
            <v>1</v>
          </cell>
          <cell r="X768">
            <v>33</v>
          </cell>
          <cell r="Y768">
            <v>0</v>
          </cell>
          <cell r="Z768">
            <v>3</v>
          </cell>
          <cell r="AA768">
            <v>5</v>
          </cell>
          <cell r="AF768">
            <v>100</v>
          </cell>
        </row>
        <row r="769">
          <cell r="A769" t="str">
            <v>T026</v>
          </cell>
          <cell r="B769" t="str">
            <v>Lenteja común, cruda</v>
          </cell>
          <cell r="C769" t="str">
            <v>Semilla</v>
          </cell>
          <cell r="D769">
            <v>12.6</v>
          </cell>
          <cell r="E769">
            <v>387</v>
          </cell>
          <cell r="F769">
            <v>1634</v>
          </cell>
          <cell r="G769">
            <v>23.1</v>
          </cell>
          <cell r="H769">
            <v>0.9</v>
          </cell>
          <cell r="I769">
            <v>61</v>
          </cell>
          <cell r="J769">
            <v>39.700000000000003</v>
          </cell>
          <cell r="K769">
            <v>21.3</v>
          </cell>
          <cell r="L769">
            <v>2.4</v>
          </cell>
          <cell r="M769">
            <v>51</v>
          </cell>
          <cell r="N769">
            <v>7.2</v>
          </cell>
          <cell r="O769">
            <v>27</v>
          </cell>
          <cell r="P769">
            <v>370</v>
          </cell>
          <cell r="Q769">
            <v>1.6</v>
          </cell>
          <cell r="R769">
            <v>3.6</v>
          </cell>
          <cell r="S769">
            <v>83</v>
          </cell>
          <cell r="T769">
            <v>771</v>
          </cell>
          <cell r="U769">
            <v>0.5</v>
          </cell>
          <cell r="V769">
            <v>0.18</v>
          </cell>
          <cell r="W769">
            <v>1.8</v>
          </cell>
          <cell r="X769">
            <v>172</v>
          </cell>
          <cell r="Y769">
            <v>0</v>
          </cell>
          <cell r="Z769">
            <v>3</v>
          </cell>
          <cell r="AA769">
            <v>2</v>
          </cell>
          <cell r="AF769">
            <v>100</v>
          </cell>
        </row>
        <row r="770">
          <cell r="A770" t="str">
            <v>T027</v>
          </cell>
          <cell r="B770" t="str">
            <v>Lenteja real, cruda</v>
          </cell>
          <cell r="C770" t="str">
            <v>Semilla</v>
          </cell>
          <cell r="D770">
            <v>11.8</v>
          </cell>
          <cell r="E770">
            <v>391</v>
          </cell>
          <cell r="F770">
            <v>1650</v>
          </cell>
          <cell r="G770">
            <v>25.3</v>
          </cell>
          <cell r="H770">
            <v>1.1000000000000001</v>
          </cell>
          <cell r="I770">
            <v>59.5</v>
          </cell>
          <cell r="J770">
            <v>37.799999999999997</v>
          </cell>
          <cell r="K770">
            <v>21.5</v>
          </cell>
          <cell r="L770">
            <v>2.5</v>
          </cell>
          <cell r="M770">
            <v>60</v>
          </cell>
          <cell r="N770">
            <v>6.9</v>
          </cell>
          <cell r="O770">
            <v>6</v>
          </cell>
          <cell r="P770">
            <v>270</v>
          </cell>
          <cell r="Q770">
            <v>1.6</v>
          </cell>
          <cell r="R770">
            <v>4.0999999999999996</v>
          </cell>
          <cell r="S770">
            <v>47</v>
          </cell>
          <cell r="T770">
            <v>677</v>
          </cell>
          <cell r="U770">
            <v>0.76</v>
          </cell>
          <cell r="V770">
            <v>0.28000000000000003</v>
          </cell>
          <cell r="W770">
            <v>2.5</v>
          </cell>
          <cell r="X770">
            <v>479</v>
          </cell>
          <cell r="Y770">
            <v>0</v>
          </cell>
          <cell r="Z770">
            <v>4</v>
          </cell>
          <cell r="AA770">
            <v>2</v>
          </cell>
          <cell r="AF770">
            <v>100</v>
          </cell>
        </row>
        <row r="771">
          <cell r="A771" t="str">
            <v>T028</v>
          </cell>
          <cell r="B771" t="str">
            <v>Maní, con piel, crudo</v>
          </cell>
          <cell r="C771" t="str">
            <v>Semilla</v>
          </cell>
          <cell r="D771">
            <v>6.5</v>
          </cell>
          <cell r="E771">
            <v>619</v>
          </cell>
          <cell r="F771">
            <v>2568</v>
          </cell>
          <cell r="G771">
            <v>27.3</v>
          </cell>
          <cell r="H771">
            <v>47.8</v>
          </cell>
          <cell r="I771">
            <v>15.8</v>
          </cell>
          <cell r="J771">
            <v>7.5</v>
          </cell>
          <cell r="K771">
            <v>8.3000000000000007</v>
          </cell>
          <cell r="L771">
            <v>2.6</v>
          </cell>
          <cell r="M771">
            <v>62</v>
          </cell>
          <cell r="N771">
            <v>3.3</v>
          </cell>
          <cell r="O771">
            <v>18</v>
          </cell>
          <cell r="P771">
            <v>407</v>
          </cell>
          <cell r="Q771">
            <v>20</v>
          </cell>
          <cell r="R771">
            <v>3.3</v>
          </cell>
          <cell r="S771">
            <v>168</v>
          </cell>
          <cell r="T771">
            <v>697</v>
          </cell>
          <cell r="U771">
            <v>0.66</v>
          </cell>
          <cell r="V771">
            <v>0.13</v>
          </cell>
          <cell r="W771">
            <v>16</v>
          </cell>
          <cell r="X771">
            <v>240</v>
          </cell>
          <cell r="Y771">
            <v>0</v>
          </cell>
          <cell r="Z771">
            <v>0</v>
          </cell>
          <cell r="AA771">
            <v>1</v>
          </cell>
          <cell r="AF771">
            <v>100</v>
          </cell>
        </row>
        <row r="772">
          <cell r="A772" t="str">
            <v>T029</v>
          </cell>
          <cell r="B772" t="str">
            <v>Maní, con piel, tostado, sin sal</v>
          </cell>
          <cell r="C772" t="str">
            <v>Semilla</v>
          </cell>
          <cell r="D772">
            <v>1.8</v>
          </cell>
          <cell r="E772">
            <v>650</v>
          </cell>
          <cell r="F772">
            <v>2695</v>
          </cell>
          <cell r="G772">
            <v>27.3</v>
          </cell>
          <cell r="H772">
            <v>47.8</v>
          </cell>
          <cell r="I772">
            <v>15.8</v>
          </cell>
          <cell r="J772">
            <v>7.5</v>
          </cell>
          <cell r="K772">
            <v>8.3000000000000007</v>
          </cell>
          <cell r="L772">
            <v>2.6</v>
          </cell>
          <cell r="M772">
            <v>53</v>
          </cell>
          <cell r="N772">
            <v>1.8</v>
          </cell>
          <cell r="O772">
            <v>6</v>
          </cell>
          <cell r="P772">
            <v>410</v>
          </cell>
          <cell r="Q772">
            <v>19</v>
          </cell>
          <cell r="R772">
            <v>3.3</v>
          </cell>
          <cell r="S772">
            <v>181</v>
          </cell>
          <cell r="T772">
            <v>709</v>
          </cell>
          <cell r="U772">
            <v>0.18</v>
          </cell>
          <cell r="V772">
            <v>0.12</v>
          </cell>
          <cell r="W772">
            <v>17</v>
          </cell>
          <cell r="X772">
            <v>68</v>
          </cell>
          <cell r="Y772">
            <v>0</v>
          </cell>
          <cell r="Z772">
            <v>0</v>
          </cell>
          <cell r="AA772">
            <v>0</v>
          </cell>
          <cell r="AF772">
            <v>98</v>
          </cell>
        </row>
        <row r="773">
          <cell r="A773" t="str">
            <v>T030</v>
          </cell>
          <cell r="B773" t="str">
            <v>Soya, cruda</v>
          </cell>
          <cell r="C773" t="str">
            <v>Semilla</v>
          </cell>
          <cell r="D773">
            <v>9.3000000000000007</v>
          </cell>
          <cell r="E773">
            <v>479</v>
          </cell>
          <cell r="F773">
            <v>2003</v>
          </cell>
          <cell r="G773">
            <v>36.5</v>
          </cell>
          <cell r="H773">
            <v>20.7</v>
          </cell>
          <cell r="I773">
            <v>28.8</v>
          </cell>
          <cell r="J773">
            <v>13.1</v>
          </cell>
          <cell r="K773">
            <v>15.7</v>
          </cell>
          <cell r="L773">
            <v>4.5999999999999996</v>
          </cell>
          <cell r="M773">
            <v>263</v>
          </cell>
          <cell r="N773">
            <v>8.9</v>
          </cell>
          <cell r="O773">
            <v>4</v>
          </cell>
          <cell r="P773">
            <v>694</v>
          </cell>
          <cell r="Q773">
            <v>10</v>
          </cell>
          <cell r="R773">
            <v>4.4000000000000004</v>
          </cell>
          <cell r="S773">
            <v>266</v>
          </cell>
          <cell r="T773">
            <v>1830</v>
          </cell>
          <cell r="U773">
            <v>0.77</v>
          </cell>
          <cell r="V773">
            <v>0.75</v>
          </cell>
          <cell r="W773">
            <v>2</v>
          </cell>
          <cell r="X773">
            <v>373</v>
          </cell>
          <cell r="Y773">
            <v>0</v>
          </cell>
          <cell r="Z773">
            <v>9</v>
          </cell>
          <cell r="AA773">
            <v>2</v>
          </cell>
          <cell r="AF773">
            <v>100</v>
          </cell>
        </row>
        <row r="774">
          <cell r="A774" t="str">
            <v>T031</v>
          </cell>
          <cell r="B774" t="str">
            <v>Soya, tostada</v>
          </cell>
          <cell r="C774" t="str">
            <v>Semilla</v>
          </cell>
          <cell r="D774">
            <v>2</v>
          </cell>
          <cell r="E774">
            <v>539</v>
          </cell>
          <cell r="F774">
            <v>2250</v>
          </cell>
          <cell r="G774">
            <v>38.5</v>
          </cell>
          <cell r="H774">
            <v>25.4</v>
          </cell>
          <cell r="I774">
            <v>30.2</v>
          </cell>
          <cell r="J774">
            <v>12.5</v>
          </cell>
          <cell r="K774">
            <v>17.7</v>
          </cell>
          <cell r="L774">
            <v>3.9</v>
          </cell>
          <cell r="M774">
            <v>138</v>
          </cell>
          <cell r="N774">
            <v>3.9</v>
          </cell>
          <cell r="O774">
            <v>4</v>
          </cell>
          <cell r="P774">
            <v>363</v>
          </cell>
          <cell r="R774">
            <v>3.1</v>
          </cell>
          <cell r="S774">
            <v>145</v>
          </cell>
          <cell r="T774">
            <v>1470</v>
          </cell>
          <cell r="U774">
            <v>0.1</v>
          </cell>
          <cell r="V774">
            <v>0.14000000000000001</v>
          </cell>
          <cell r="W774">
            <v>1.4</v>
          </cell>
          <cell r="X774">
            <v>211</v>
          </cell>
          <cell r="Y774">
            <v>0</v>
          </cell>
          <cell r="Z774">
            <v>2</v>
          </cell>
          <cell r="AA774">
            <v>0</v>
          </cell>
          <cell r="AF774">
            <v>100</v>
          </cell>
        </row>
        <row r="775">
          <cell r="A775" t="str">
            <v>T032</v>
          </cell>
          <cell r="B775" t="str">
            <v>Tofu, crudo</v>
          </cell>
          <cell r="D775">
            <v>73</v>
          </cell>
          <cell r="E775">
            <v>142</v>
          </cell>
          <cell r="F775">
            <v>593</v>
          </cell>
          <cell r="G775">
            <v>17.399999999999999</v>
          </cell>
          <cell r="H775">
            <v>7.7</v>
          </cell>
          <cell r="I775">
            <v>0.5</v>
          </cell>
          <cell r="J775">
            <v>0.2</v>
          </cell>
          <cell r="K775">
            <v>0.3</v>
          </cell>
          <cell r="L775">
            <v>1.4</v>
          </cell>
          <cell r="M775">
            <v>191</v>
          </cell>
          <cell r="N775">
            <v>1.2</v>
          </cell>
          <cell r="O775">
            <v>17</v>
          </cell>
          <cell r="P775">
            <v>214</v>
          </cell>
          <cell r="Q775">
            <v>1</v>
          </cell>
          <cell r="R775">
            <v>1.8</v>
          </cell>
          <cell r="S775">
            <v>35</v>
          </cell>
          <cell r="T775">
            <v>193</v>
          </cell>
          <cell r="U775">
            <v>0.05</v>
          </cell>
          <cell r="V775">
            <v>0.14000000000000001</v>
          </cell>
          <cell r="W775">
            <v>0.5</v>
          </cell>
          <cell r="X775">
            <v>29</v>
          </cell>
          <cell r="Y775">
            <v>1.51</v>
          </cell>
          <cell r="Z775">
            <v>0</v>
          </cell>
          <cell r="AA775">
            <v>2</v>
          </cell>
          <cell r="AF775">
            <v>100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1"/>
  <sheetViews>
    <sheetView tabSelected="1" view="pageBreakPreview" zoomScale="70" zoomScaleNormal="70" workbookViewId="0">
      <selection activeCell="C75" sqref="C75"/>
    </sheetView>
  </sheetViews>
  <sheetFormatPr baseColWidth="10" defaultColWidth="11.44140625" defaultRowHeight="14.4"/>
  <cols>
    <col min="1" max="1" width="24.44140625" style="41" customWidth="1"/>
    <col min="2" max="2" width="26.109375" style="41" customWidth="1"/>
    <col min="3" max="3" width="19.5546875" style="41" customWidth="1"/>
    <col min="4" max="4" width="10.6640625" style="41" customWidth="1"/>
    <col min="5" max="5" width="18" style="41" customWidth="1"/>
    <col min="6" max="6" width="10.44140625" style="41" customWidth="1"/>
    <col min="7" max="7" width="8.88671875" style="42" customWidth="1"/>
    <col min="8" max="8" width="21.5546875" style="41" hidden="1" customWidth="1"/>
    <col min="9" max="9" width="13.5546875" style="43" customWidth="1"/>
    <col min="10" max="10" width="15.6640625" style="41" customWidth="1"/>
    <col min="11" max="11" width="4.44140625" style="41" hidden="1" customWidth="1"/>
    <col min="12" max="12" width="11.109375" style="41" customWidth="1"/>
    <col min="13" max="13" width="11.109375" style="41" hidden="1" customWidth="1"/>
    <col min="14" max="14" width="7.88671875" style="41" customWidth="1"/>
    <col min="15" max="15" width="2.6640625" style="41" hidden="1" customWidth="1"/>
    <col min="16" max="16" width="10.44140625" style="41" customWidth="1"/>
    <col min="17" max="17" width="11.5546875" style="41" customWidth="1"/>
    <col min="18" max="18" width="10.44140625" style="44" customWidth="1"/>
    <col min="19" max="16384" width="11.44140625" style="41"/>
  </cols>
  <sheetData>
    <row r="1" spans="1:18">
      <c r="A1" s="116" t="s">
        <v>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8"/>
    </row>
    <row r="2" spans="1:18">
      <c r="A2" s="45"/>
      <c r="B2" s="46"/>
      <c r="C2" s="46"/>
      <c r="D2" s="46"/>
      <c r="E2" s="46"/>
      <c r="F2" s="46"/>
      <c r="G2" s="46"/>
      <c r="H2" s="46"/>
      <c r="I2" s="65"/>
      <c r="J2" s="46"/>
      <c r="K2" s="46"/>
      <c r="L2" s="66"/>
      <c r="M2" s="46"/>
      <c r="N2" s="46"/>
      <c r="O2" s="46"/>
      <c r="P2" s="46"/>
      <c r="Q2" s="46"/>
      <c r="R2" s="98"/>
    </row>
    <row r="3" spans="1:18">
      <c r="A3" s="116" t="s">
        <v>1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8"/>
    </row>
    <row r="4" spans="1:18">
      <c r="A4" s="116" t="s">
        <v>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18">
      <c r="A5" s="119" t="s">
        <v>3</v>
      </c>
      <c r="B5" s="120"/>
      <c r="C5" s="120"/>
      <c r="D5" s="120"/>
      <c r="E5" s="121"/>
      <c r="F5" s="116" t="s">
        <v>4</v>
      </c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8"/>
    </row>
    <row r="6" spans="1:18">
      <c r="A6" s="122" t="s">
        <v>5</v>
      </c>
      <c r="B6" s="123"/>
      <c r="C6" s="123"/>
      <c r="D6" s="123"/>
      <c r="E6" s="124"/>
      <c r="F6" s="116" t="s">
        <v>6</v>
      </c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8"/>
    </row>
    <row r="7" spans="1:18">
      <c r="A7" s="122" t="s">
        <v>7</v>
      </c>
      <c r="B7" s="123"/>
      <c r="C7" s="123"/>
      <c r="D7" s="123"/>
      <c r="E7" s="124"/>
      <c r="F7" s="116" t="s">
        <v>6</v>
      </c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8"/>
    </row>
    <row r="8" spans="1:18">
      <c r="A8" s="122" t="s">
        <v>8</v>
      </c>
      <c r="B8" s="123"/>
      <c r="C8" s="123"/>
      <c r="D8" s="123"/>
      <c r="E8" s="124"/>
      <c r="F8" s="116" t="s">
        <v>9</v>
      </c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8"/>
    </row>
    <row r="9" spans="1:18">
      <c r="A9" s="122" t="s">
        <v>10</v>
      </c>
      <c r="B9" s="123"/>
      <c r="C9" s="123"/>
      <c r="D9" s="123"/>
      <c r="E9" s="124"/>
      <c r="F9" s="116" t="s">
        <v>11</v>
      </c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8"/>
    </row>
    <row r="10" spans="1:18">
      <c r="A10" s="122" t="s">
        <v>12</v>
      </c>
      <c r="B10" s="123"/>
      <c r="C10" s="123"/>
      <c r="D10" s="123"/>
      <c r="E10" s="124"/>
      <c r="F10" s="116" t="s">
        <v>13</v>
      </c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8"/>
    </row>
    <row r="11" spans="1:18">
      <c r="A11" s="125" t="s">
        <v>14</v>
      </c>
      <c r="B11" s="126"/>
      <c r="C11" s="126"/>
      <c r="D11" s="126"/>
      <c r="E11" s="127"/>
      <c r="F11" s="128">
        <v>1</v>
      </c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30"/>
    </row>
    <row r="12" spans="1:18" ht="16.5" customHeight="1">
      <c r="A12" s="131"/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</row>
    <row r="13" spans="1:18" ht="15.75" customHeight="1">
      <c r="A13" s="146" t="s">
        <v>15</v>
      </c>
      <c r="B13" s="135" t="s">
        <v>16</v>
      </c>
      <c r="C13" s="147" t="s">
        <v>17</v>
      </c>
      <c r="D13" s="149" t="s">
        <v>18</v>
      </c>
      <c r="E13" s="149" t="s">
        <v>19</v>
      </c>
      <c r="F13" s="149" t="s">
        <v>20</v>
      </c>
      <c r="G13" s="149" t="s">
        <v>21</v>
      </c>
      <c r="H13" s="149" t="s">
        <v>22</v>
      </c>
      <c r="I13" s="132" t="s">
        <v>23</v>
      </c>
      <c r="J13" s="132"/>
      <c r="K13" s="132"/>
      <c r="L13" s="132"/>
      <c r="M13" s="132"/>
      <c r="N13" s="132"/>
      <c r="O13" s="132"/>
      <c r="P13" s="132"/>
      <c r="Q13" s="132"/>
      <c r="R13" s="132"/>
    </row>
    <row r="14" spans="1:18" s="40" customFormat="1" ht="56.25" customHeight="1">
      <c r="A14" s="146"/>
      <c r="B14" s="135"/>
      <c r="C14" s="148"/>
      <c r="D14" s="150"/>
      <c r="E14" s="150"/>
      <c r="F14" s="150"/>
      <c r="G14" s="150"/>
      <c r="H14" s="150"/>
      <c r="I14" s="67" t="s">
        <v>24</v>
      </c>
      <c r="J14" s="133" t="s">
        <v>25</v>
      </c>
      <c r="K14" s="134"/>
      <c r="L14" s="135" t="s">
        <v>26</v>
      </c>
      <c r="M14" s="135"/>
      <c r="N14" s="135" t="s">
        <v>27</v>
      </c>
      <c r="O14" s="135"/>
      <c r="P14" s="48" t="s">
        <v>28</v>
      </c>
      <c r="Q14" s="48" t="s">
        <v>29</v>
      </c>
      <c r="R14" s="48" t="s">
        <v>30</v>
      </c>
    </row>
    <row r="15" spans="1:18" ht="45" customHeight="1">
      <c r="A15" s="49" t="s">
        <v>31</v>
      </c>
      <c r="B15" s="50" t="s">
        <v>32</v>
      </c>
      <c r="C15" s="50" t="s">
        <v>33</v>
      </c>
      <c r="D15" s="51" t="s">
        <v>34</v>
      </c>
      <c r="E15" s="52" t="str">
        <f>VLOOKUP(D15,'[1]Tabla de composicion 2018'!A$1:B775,2,FALSE)</f>
        <v>Leche de vaca, entera, líquida, pasteurizada</v>
      </c>
      <c r="F15" s="7">
        <f>100*(G15/H15)</f>
        <v>200</v>
      </c>
      <c r="G15" s="53">
        <v>200</v>
      </c>
      <c r="H15" s="54">
        <f>VLOOKUP(D15,'[1]Tabla de composicion 2018'!A$1:AF775,32,FALSE)</f>
        <v>100</v>
      </c>
      <c r="I15" s="61">
        <f>VLOOKUP(D15,'[1]Tabla de composicion 2018'!A$1:AF$776,5,FALSE)*G15/100</f>
        <v>110</v>
      </c>
      <c r="J15" s="68">
        <f>VLOOKUP(D15,'[1]Tabla de composicion 2018'!A$1:AF$776,7,FALSE)*G15/100</f>
        <v>6.4</v>
      </c>
      <c r="K15" s="69"/>
      <c r="L15" s="136">
        <f>VLOOKUP(D15,'[1]Tabla de composicion 2018'!A$1:AF$776,8,FALSE)*G15/100</f>
        <v>6.4</v>
      </c>
      <c r="M15" s="137"/>
      <c r="N15" s="70">
        <f>VLOOKUP(D15,'[1]Tabla de composicion 2018'!A$1:AF$776,9,FALSE)*G15/100</f>
        <v>6.8</v>
      </c>
      <c r="O15" s="70"/>
      <c r="P15" s="71">
        <f>VLOOKUP(D15,'[1]Tabla de composicion 2018'!A$1:AF$776,13,FALSE)*G15/100</f>
        <v>240</v>
      </c>
      <c r="Q15" s="70">
        <f>VLOOKUP(D15,'[1]Tabla de composicion 2018'!A$1:AF$776,14,FALSE)*G15/100</f>
        <v>0</v>
      </c>
      <c r="R15" s="54">
        <f>VLOOKUP(D15,'[1]Tabla de composicion 2018'!A$1:AF$776,15,FALSE)*G15/100</f>
        <v>84</v>
      </c>
    </row>
    <row r="16" spans="1:18" ht="42.75" customHeight="1">
      <c r="A16" s="49" t="s">
        <v>35</v>
      </c>
      <c r="B16" s="50" t="s">
        <v>36</v>
      </c>
      <c r="C16" s="55" t="s">
        <v>37</v>
      </c>
      <c r="D16" s="51" t="s">
        <v>38</v>
      </c>
      <c r="E16" s="52" t="str">
        <f>VLOOKUP(D16,'[1]Tabla de composicion 2018'!A$1:B776,2,FALSE)</f>
        <v>Pan de leche, horneado</v>
      </c>
      <c r="F16" s="7">
        <f t="shared" ref="F16:F17" si="0">100*(G16/H16)</f>
        <v>50</v>
      </c>
      <c r="G16" s="53">
        <v>50</v>
      </c>
      <c r="H16" s="54">
        <f>VLOOKUP(D16,'[1]Tabla de composicion 2018'!A$1:AF776,32,FALSE)</f>
        <v>100</v>
      </c>
      <c r="I16" s="61">
        <f>VLOOKUP(D16,'[1]Tabla de composicion 2018'!A$1:AF$776,5,FALSE)*G16/100</f>
        <v>140.5</v>
      </c>
      <c r="J16" s="68">
        <f>VLOOKUP(D16,'[1]Tabla de composicion 2018'!A$1:AF$776,7,FALSE)*G16/100</f>
        <v>4.3</v>
      </c>
      <c r="K16" s="69"/>
      <c r="L16" s="138">
        <f>VLOOKUP(D16,'[1]Tabla de composicion 2018'!A$1:AF$776,8,FALSE)*G16/100</f>
        <v>2.4</v>
      </c>
      <c r="M16" s="138"/>
      <c r="N16" s="54">
        <f>VLOOKUP(D16,'[1]Tabla de composicion 2018'!A$1:AF$776,9,FALSE)*G16/100</f>
        <v>24.85</v>
      </c>
      <c r="O16" s="54"/>
      <c r="P16" s="54">
        <f>VLOOKUP(D16,'[1]Tabla de composicion 2018'!A$1:AF$776,13,FALSE)*G16/100</f>
        <v>41.5</v>
      </c>
      <c r="Q16" s="54">
        <f>VLOOKUP(D16,'[1]Tabla de composicion 2018'!A$1:AF$776,14,FALSE)*G16/100</f>
        <v>1.5</v>
      </c>
      <c r="R16" s="54">
        <f>VLOOKUP(D16,'[1]Tabla de composicion 2018'!A$1:AF$776,15,FALSE)*G16/100</f>
        <v>176</v>
      </c>
    </row>
    <row r="17" spans="1:18" ht="28.8">
      <c r="A17" s="49" t="s">
        <v>39</v>
      </c>
      <c r="B17" s="50" t="s">
        <v>40</v>
      </c>
      <c r="C17" s="56" t="s">
        <v>41</v>
      </c>
      <c r="D17" s="51" t="s">
        <v>42</v>
      </c>
      <c r="E17" s="52" t="str">
        <f>VLOOKUP(D17,'[1]Tabla de composicion 2018'!A$1:B777,2,FALSE)</f>
        <v>Bocadillo o dulce de guayaba, veleño</v>
      </c>
      <c r="F17" s="7">
        <f t="shared" si="0"/>
        <v>20</v>
      </c>
      <c r="G17" s="53">
        <v>20</v>
      </c>
      <c r="H17" s="54">
        <f>VLOOKUP(D17,'[1]Tabla de composicion 2018'!A$1:AF777,32,FALSE)</f>
        <v>100</v>
      </c>
      <c r="I17" s="61">
        <f>VLOOKUP(D17,'[1]Tabla de composicion 2018'!A$1:AF$776,5,FALSE)*G17/100</f>
        <v>63.6</v>
      </c>
      <c r="J17" s="73">
        <f>VLOOKUP(D17,'[1]Tabla de composicion 2018'!A$1:AF$776,7,FALSE)*G17/100</f>
        <v>0.06</v>
      </c>
      <c r="K17" s="74"/>
      <c r="L17" s="139">
        <f>VLOOKUP(D17,'[1]Tabla de composicion 2018'!A$1:AF$776,8,FALSE)*G17/100</f>
        <v>0.02</v>
      </c>
      <c r="M17" s="139"/>
      <c r="N17" s="54">
        <f>VLOOKUP(D17,'[1]Tabla de composicion 2018'!A$1:AF$776,9,FALSE)*G17/100</f>
        <v>15.8</v>
      </c>
      <c r="O17" s="54"/>
      <c r="P17" s="54">
        <f>VLOOKUP(D17,'[1]Tabla de composicion 2018'!A$1:AF$776,13,FALSE)*G17/100</f>
        <v>5</v>
      </c>
      <c r="Q17" s="71">
        <f>VLOOKUP(D17,'[1]Tabla de composicion 2018'!A$1:AF$776,14,FALSE)*G17/100</f>
        <v>0.24</v>
      </c>
      <c r="R17" s="54">
        <f>VLOOKUP(D17,'[1]Tabla de composicion 2018'!A$1:AF$776,15,FALSE)*G17/100</f>
        <v>0</v>
      </c>
    </row>
    <row r="18" spans="1:18">
      <c r="A18" s="140" t="s">
        <v>43</v>
      </c>
      <c r="B18" s="141"/>
      <c r="C18" s="141"/>
      <c r="D18" s="141"/>
      <c r="E18" s="141"/>
      <c r="F18" s="141"/>
      <c r="G18" s="142"/>
      <c r="H18" s="54"/>
      <c r="I18" s="75">
        <f>SUM(I15:I17)</f>
        <v>314.10000000000002</v>
      </c>
      <c r="J18" s="76">
        <f>SUM(J15:J17)</f>
        <v>10.76</v>
      </c>
      <c r="K18" s="77"/>
      <c r="L18" s="78">
        <f>SUM(L15:M17)</f>
        <v>8.82</v>
      </c>
      <c r="M18" s="79"/>
      <c r="N18" s="76">
        <f>SUM(N15:N17)</f>
        <v>47.45</v>
      </c>
      <c r="O18" s="77"/>
      <c r="P18" s="78">
        <f>SUM(P15:P17)</f>
        <v>286.5</v>
      </c>
      <c r="Q18" s="78">
        <f>SUM(Q15:Q17)</f>
        <v>1.74</v>
      </c>
      <c r="R18" s="79">
        <f>SUM(R15:R17)</f>
        <v>260</v>
      </c>
    </row>
    <row r="19" spans="1:18">
      <c r="A19" s="143" t="s">
        <v>44</v>
      </c>
      <c r="B19" s="144"/>
      <c r="C19" s="144"/>
      <c r="D19" s="144"/>
      <c r="E19" s="144"/>
      <c r="F19" s="144"/>
      <c r="G19" s="145"/>
      <c r="H19" s="6"/>
      <c r="I19" s="75">
        <v>1994</v>
      </c>
      <c r="J19" s="57">
        <v>49.9</v>
      </c>
      <c r="K19" s="80"/>
      <c r="L19" s="79">
        <v>55</v>
      </c>
      <c r="M19" s="79"/>
      <c r="N19" s="81">
        <v>324</v>
      </c>
      <c r="O19" s="80"/>
      <c r="P19" s="79">
        <v>1100</v>
      </c>
      <c r="Q19" s="78">
        <v>8.6999999999999993</v>
      </c>
      <c r="R19" s="79">
        <v>1500</v>
      </c>
    </row>
    <row r="20" spans="1:18">
      <c r="A20" s="143" t="s">
        <v>45</v>
      </c>
      <c r="B20" s="144"/>
      <c r="C20" s="144"/>
      <c r="D20" s="144"/>
      <c r="E20" s="144"/>
      <c r="F20" s="144"/>
      <c r="G20" s="145"/>
      <c r="H20" s="6"/>
      <c r="I20" s="82">
        <f>I18*100/I19</f>
        <v>15.752256770310934</v>
      </c>
      <c r="J20" s="83">
        <f>J18*100/J19</f>
        <v>21.563126252505011</v>
      </c>
      <c r="K20" s="84"/>
      <c r="L20" s="83">
        <f>L18*100/L19</f>
        <v>16.036363636363635</v>
      </c>
      <c r="M20" s="83" t="e">
        <f t="shared" ref="M20:N20" si="1">M18*100/M19</f>
        <v>#DIV/0!</v>
      </c>
      <c r="N20" s="83">
        <f t="shared" si="1"/>
        <v>14.645061728395062</v>
      </c>
      <c r="O20" s="84"/>
      <c r="P20" s="83">
        <f>P18*100/P19</f>
        <v>26.045454545454547</v>
      </c>
      <c r="Q20" s="83">
        <f>Q18*100/Q19</f>
        <v>20</v>
      </c>
      <c r="R20" s="83">
        <f>R18*100/R19</f>
        <v>17.333333333333332</v>
      </c>
    </row>
    <row r="21" spans="1:18">
      <c r="A21" s="151"/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2"/>
    </row>
    <row r="22" spans="1:18">
      <c r="A22" s="116" t="s">
        <v>0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8"/>
    </row>
    <row r="23" spans="1:18">
      <c r="A23" s="45"/>
      <c r="B23" s="46"/>
      <c r="C23" s="46"/>
      <c r="D23" s="46"/>
      <c r="E23" s="46"/>
      <c r="F23" s="46"/>
      <c r="G23" s="46"/>
      <c r="H23" s="46"/>
      <c r="I23" s="65"/>
      <c r="J23" s="46"/>
      <c r="K23" s="46"/>
      <c r="L23" s="66"/>
      <c r="M23" s="46"/>
      <c r="N23" s="46"/>
      <c r="O23" s="46"/>
      <c r="P23" s="46"/>
      <c r="Q23" s="46"/>
      <c r="R23" s="98"/>
    </row>
    <row r="24" spans="1:18">
      <c r="A24" s="116" t="s">
        <v>1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8"/>
    </row>
    <row r="25" spans="1:18">
      <c r="A25" s="58"/>
      <c r="B25" s="59"/>
      <c r="C25" s="59"/>
      <c r="D25" s="59"/>
      <c r="E25" s="59"/>
      <c r="F25" s="59"/>
      <c r="G25" s="59"/>
      <c r="H25" s="59"/>
      <c r="I25" s="47"/>
      <c r="J25" s="59"/>
      <c r="K25" s="59"/>
      <c r="L25" s="85"/>
      <c r="M25" s="59"/>
      <c r="N25" s="59"/>
    </row>
    <row r="26" spans="1:18">
      <c r="A26" s="119" t="s">
        <v>3</v>
      </c>
      <c r="B26" s="120"/>
      <c r="C26" s="120"/>
      <c r="D26" s="120"/>
      <c r="E26" s="121"/>
      <c r="F26" s="116" t="s">
        <v>4</v>
      </c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8"/>
    </row>
    <row r="27" spans="1:18">
      <c r="A27" s="122" t="s">
        <v>5</v>
      </c>
      <c r="B27" s="123"/>
      <c r="C27" s="123"/>
      <c r="D27" s="123"/>
      <c r="E27" s="124"/>
      <c r="F27" s="116" t="s">
        <v>6</v>
      </c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8"/>
    </row>
    <row r="28" spans="1:18">
      <c r="A28" s="122" t="s">
        <v>7</v>
      </c>
      <c r="B28" s="123"/>
      <c r="C28" s="123"/>
      <c r="D28" s="123"/>
      <c r="E28" s="124"/>
      <c r="F28" s="116" t="s">
        <v>6</v>
      </c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8"/>
    </row>
    <row r="29" spans="1:18">
      <c r="A29" s="122" t="s">
        <v>8</v>
      </c>
      <c r="B29" s="123"/>
      <c r="C29" s="123"/>
      <c r="D29" s="123"/>
      <c r="E29" s="124"/>
      <c r="F29" s="116" t="s">
        <v>9</v>
      </c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8"/>
    </row>
    <row r="30" spans="1:18">
      <c r="A30" s="122" t="s">
        <v>10</v>
      </c>
      <c r="B30" s="123"/>
      <c r="C30" s="123"/>
      <c r="D30" s="123"/>
      <c r="E30" s="124"/>
      <c r="F30" s="116" t="s">
        <v>11</v>
      </c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8"/>
    </row>
    <row r="31" spans="1:18">
      <c r="A31" s="122" t="s">
        <v>12</v>
      </c>
      <c r="B31" s="123"/>
      <c r="C31" s="123"/>
      <c r="D31" s="123"/>
      <c r="E31" s="124"/>
      <c r="F31" s="116" t="s">
        <v>13</v>
      </c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8"/>
    </row>
    <row r="32" spans="1:18">
      <c r="A32" s="125" t="s">
        <v>14</v>
      </c>
      <c r="B32" s="126"/>
      <c r="C32" s="126"/>
      <c r="D32" s="126"/>
      <c r="E32" s="127"/>
      <c r="F32" s="128">
        <v>2</v>
      </c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30"/>
    </row>
    <row r="33" spans="1:18">
      <c r="A33" s="131"/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</row>
    <row r="34" spans="1:18">
      <c r="A34" s="146" t="s">
        <v>15</v>
      </c>
      <c r="B34" s="135" t="s">
        <v>16</v>
      </c>
      <c r="C34" s="147" t="s">
        <v>17</v>
      </c>
      <c r="D34" s="149" t="s">
        <v>18</v>
      </c>
      <c r="E34" s="149" t="s">
        <v>19</v>
      </c>
      <c r="F34" s="149" t="s">
        <v>20</v>
      </c>
      <c r="G34" s="149" t="s">
        <v>21</v>
      </c>
      <c r="H34" s="149" t="s">
        <v>22</v>
      </c>
      <c r="I34" s="132" t="s">
        <v>23</v>
      </c>
      <c r="J34" s="132"/>
      <c r="K34" s="132"/>
      <c r="L34" s="132"/>
      <c r="M34" s="132"/>
      <c r="N34" s="132"/>
      <c r="O34" s="132"/>
      <c r="P34" s="132"/>
      <c r="Q34" s="132"/>
      <c r="R34" s="132"/>
    </row>
    <row r="35" spans="1:18" ht="27.6">
      <c r="A35" s="146"/>
      <c r="B35" s="135"/>
      <c r="C35" s="148"/>
      <c r="D35" s="150"/>
      <c r="E35" s="150"/>
      <c r="F35" s="150"/>
      <c r="G35" s="150"/>
      <c r="H35" s="150"/>
      <c r="I35" s="67" t="s">
        <v>24</v>
      </c>
      <c r="J35" s="133" t="s">
        <v>25</v>
      </c>
      <c r="K35" s="134"/>
      <c r="L35" s="135" t="s">
        <v>26</v>
      </c>
      <c r="M35" s="135"/>
      <c r="N35" s="135" t="s">
        <v>27</v>
      </c>
      <c r="O35" s="135"/>
      <c r="P35" s="48" t="s">
        <v>28</v>
      </c>
      <c r="Q35" s="48" t="s">
        <v>29</v>
      </c>
      <c r="R35" s="48" t="s">
        <v>30</v>
      </c>
    </row>
    <row r="36" spans="1:18" ht="43.2">
      <c r="A36" s="49" t="s">
        <v>31</v>
      </c>
      <c r="B36" s="50" t="s">
        <v>32</v>
      </c>
      <c r="C36" s="60" t="s">
        <v>46</v>
      </c>
      <c r="D36" s="51" t="s">
        <v>34</v>
      </c>
      <c r="E36" s="52" t="str">
        <f>VLOOKUP(D36,'[1]Tabla de composicion 2018'!A$1:B796,2,FALSE)</f>
        <v>Leche de vaca, entera, líquida, pasteurizada</v>
      </c>
      <c r="F36" s="61">
        <f>100*(G36/H36)</f>
        <v>200</v>
      </c>
      <c r="G36" s="62">
        <v>200</v>
      </c>
      <c r="H36" s="62">
        <f>VLOOKUP(D36,'[1]Tabla de composicion 2018'!A$1:AF796,32,FALSE)</f>
        <v>100</v>
      </c>
      <c r="I36" s="61">
        <f>VLOOKUP(D36,'[1]Tabla de composicion 2018'!A$1:AF$776,5,FALSE)*G36/100</f>
        <v>110</v>
      </c>
      <c r="J36" s="86">
        <f>VLOOKUP(D36,'[1]Tabla de composicion 2018'!A$1:AF$776,7,FALSE)*G36/100</f>
        <v>6.4</v>
      </c>
      <c r="K36" s="87"/>
      <c r="L36" s="153">
        <f>VLOOKUP(D36,'[1]Tabla de composicion 2018'!A$1:AF$776,8,FALSE)*G36/100</f>
        <v>6.4</v>
      </c>
      <c r="M36" s="154"/>
      <c r="N36" s="72">
        <f>VLOOKUP(D36,'[1]Tabla de composicion 2018'!A$1:AF$776,9,FALSE)*G36/100</f>
        <v>6.8</v>
      </c>
      <c r="O36" s="72"/>
      <c r="P36" s="88">
        <f>VLOOKUP(D36,'[1]Tabla de composicion 2018'!A$1:AF$776,13,FALSE)*G36/100</f>
        <v>240</v>
      </c>
      <c r="Q36" s="72">
        <f>VLOOKUP(D36,'[1]Tabla de composicion 2018'!A$1:AF$776,14,FALSE)*G36/100</f>
        <v>0</v>
      </c>
      <c r="R36" s="62">
        <f>VLOOKUP(D36,'[1]Tabla de composicion 2018'!A$1:AF$776,15,FALSE)*G36/100</f>
        <v>84</v>
      </c>
    </row>
    <row r="37" spans="1:18" ht="28.8">
      <c r="A37" s="49" t="s">
        <v>35</v>
      </c>
      <c r="B37" s="50" t="s">
        <v>36</v>
      </c>
      <c r="C37" s="55" t="s">
        <v>47</v>
      </c>
      <c r="D37" s="51" t="s">
        <v>48</v>
      </c>
      <c r="E37" s="52" t="str">
        <f>VLOOKUP(D37,'[1]Tabla de composicion 2018'!A$1:B797,2,FALSE)</f>
        <v>Galletas ducles, cucas</v>
      </c>
      <c r="F37" s="61">
        <f t="shared" ref="F37:F38" si="2">100*(G37/H37)</f>
        <v>50</v>
      </c>
      <c r="G37" s="62">
        <v>50</v>
      </c>
      <c r="H37" s="62">
        <f>VLOOKUP(D37,'[1]Tabla de composicion 2018'!A$1:AF797,32,FALSE)</f>
        <v>100</v>
      </c>
      <c r="I37" s="61">
        <f>VLOOKUP(D37,'[1]Tabla de composicion 2018'!A$1:AF$776,5,FALSE)*G37/100</f>
        <v>195</v>
      </c>
      <c r="J37" s="86">
        <f>VLOOKUP(D37,'[1]Tabla de composicion 2018'!A$1:AF$776,7,FALSE)*G37/100</f>
        <v>3.8</v>
      </c>
      <c r="K37" s="87"/>
      <c r="L37" s="138">
        <f>VLOOKUP(D37,'[1]Tabla de composicion 2018'!A$1:AF$776,8,FALSE)*G37/100</f>
        <v>1.5</v>
      </c>
      <c r="M37" s="138"/>
      <c r="N37" s="62">
        <f>VLOOKUP(D37,'[1]Tabla de composicion 2018'!A$1:AF$776,9,FALSE)*G37/100</f>
        <v>41.6</v>
      </c>
      <c r="O37" s="62"/>
      <c r="P37" s="62">
        <f>VLOOKUP(D37,'[1]Tabla de composicion 2018'!A$1:AF$776,13,FALSE)*G37/100</f>
        <v>4</v>
      </c>
      <c r="Q37" s="62">
        <f>VLOOKUP(D37,'[1]Tabla de composicion 2018'!A$1:AF$776,14,FALSE)*G37/100</f>
        <v>0.2</v>
      </c>
      <c r="R37" s="62">
        <f>VLOOKUP(D37,'[1]Tabla de composicion 2018'!A$1:AF$776,15,FALSE)*G37/100</f>
        <v>0</v>
      </c>
    </row>
    <row r="38" spans="1:18" ht="27.6">
      <c r="A38" s="49" t="s">
        <v>49</v>
      </c>
      <c r="B38" s="50" t="s">
        <v>50</v>
      </c>
      <c r="C38" s="63" t="s">
        <v>51</v>
      </c>
      <c r="D38" s="51" t="s">
        <v>52</v>
      </c>
      <c r="E38" s="52" t="str">
        <f>VLOOKUP(D38,'[1]Tabla de composicion 2018'!A$1:B798,2,FALSE)</f>
        <v>Naranja, cruda</v>
      </c>
      <c r="F38" s="61">
        <f t="shared" si="2"/>
        <v>200</v>
      </c>
      <c r="G38" s="62">
        <v>120</v>
      </c>
      <c r="H38" s="62">
        <f>VLOOKUP(D38,'[1]Tabla de composicion 2018'!A$1:AF798,32,FALSE)</f>
        <v>60</v>
      </c>
      <c r="I38" s="61">
        <f>VLOOKUP(D38,'[1]Tabla de composicion 2018'!A$1:AF$776,5,FALSE)*G38/100</f>
        <v>49.2</v>
      </c>
      <c r="J38" s="89">
        <f>VLOOKUP(D38,'[1]Tabla de composicion 2018'!A$1:AF$776,7,FALSE)*G38/100</f>
        <v>0.84</v>
      </c>
      <c r="K38" s="90"/>
      <c r="L38" s="155">
        <f>VLOOKUP(D38,'[1]Tabla de composicion 2018'!A$1:AF$776,8,FALSE)*G38/100</f>
        <v>0.36</v>
      </c>
      <c r="M38" s="155"/>
      <c r="N38" s="62">
        <f>VLOOKUP(D38,'[1]Tabla de composicion 2018'!A$1:AF$776,9,FALSE)*G38/100</f>
        <v>10.56</v>
      </c>
      <c r="O38" s="62"/>
      <c r="P38" s="62">
        <f>VLOOKUP(D38,'[1]Tabla de composicion 2018'!A$1:AF$776,13,FALSE)*G38/100</f>
        <v>39.6</v>
      </c>
      <c r="Q38" s="88">
        <f>VLOOKUP(D38,'[1]Tabla de composicion 2018'!A$1:AF$776,14,FALSE)*G38/100</f>
        <v>1.56</v>
      </c>
      <c r="R38" s="62">
        <f>VLOOKUP(D38,'[1]Tabla de composicion 2018'!A$1:AF$776,15,FALSE)*G38/100</f>
        <v>2.4</v>
      </c>
    </row>
    <row r="39" spans="1:18">
      <c r="A39" s="140" t="s">
        <v>43</v>
      </c>
      <c r="B39" s="141"/>
      <c r="C39" s="141"/>
      <c r="D39" s="141"/>
      <c r="E39" s="141"/>
      <c r="F39" s="141"/>
      <c r="G39" s="142"/>
      <c r="H39" s="62" t="s">
        <v>43</v>
      </c>
      <c r="I39" s="75">
        <f>SUM(I36:I38)</f>
        <v>354.2</v>
      </c>
      <c r="J39" s="91">
        <f>SUM(J36:J38)</f>
        <v>11.04</v>
      </c>
      <c r="K39" s="92"/>
      <c r="L39" s="93">
        <f>SUM(L36:M38)</f>
        <v>8.26</v>
      </c>
      <c r="M39" s="94"/>
      <c r="N39" s="95">
        <f>SUM(N36:N38)</f>
        <v>58.96</v>
      </c>
      <c r="O39" s="92"/>
      <c r="P39" s="93">
        <f>SUM(P36:P38)</f>
        <v>283.60000000000002</v>
      </c>
      <c r="Q39" s="93">
        <f>SUM(Q36:Q38)</f>
        <v>1.76</v>
      </c>
      <c r="R39" s="94">
        <f>SUM(R36:R38)</f>
        <v>86.4</v>
      </c>
    </row>
    <row r="40" spans="1:18">
      <c r="A40" s="143" t="s">
        <v>44</v>
      </c>
      <c r="B40" s="144"/>
      <c r="C40" s="144"/>
      <c r="D40" s="144"/>
      <c r="E40" s="144"/>
      <c r="F40" s="144"/>
      <c r="G40" s="145"/>
      <c r="H40" s="64" t="s">
        <v>44</v>
      </c>
      <c r="I40" s="75">
        <v>1994</v>
      </c>
      <c r="J40" s="96">
        <v>49.9</v>
      </c>
      <c r="K40" s="92"/>
      <c r="L40" s="94">
        <v>55</v>
      </c>
      <c r="M40" s="94"/>
      <c r="N40" s="91">
        <v>324</v>
      </c>
      <c r="O40" s="92"/>
      <c r="P40" s="94">
        <v>1100</v>
      </c>
      <c r="Q40" s="93">
        <v>8.6999999999999993</v>
      </c>
      <c r="R40" s="94">
        <v>1500</v>
      </c>
    </row>
    <row r="41" spans="1:18">
      <c r="A41" s="143" t="s">
        <v>45</v>
      </c>
      <c r="B41" s="144"/>
      <c r="C41" s="144"/>
      <c r="D41" s="144"/>
      <c r="E41" s="144"/>
      <c r="F41" s="144"/>
      <c r="G41" s="145"/>
      <c r="H41" s="64" t="s">
        <v>45</v>
      </c>
      <c r="I41" s="82">
        <f>I39*100/I40</f>
        <v>17.763289869608826</v>
      </c>
      <c r="J41" s="82">
        <f>J39*100/J40</f>
        <v>22.124248496993989</v>
      </c>
      <c r="K41" s="97"/>
      <c r="L41" s="82">
        <f>L39*100/L40</f>
        <v>15.018181818181818</v>
      </c>
      <c r="M41" s="82" t="e">
        <f t="shared" ref="M41:N41" si="3">M39*100/M40</f>
        <v>#DIV/0!</v>
      </c>
      <c r="N41" s="82">
        <f t="shared" si="3"/>
        <v>18.197530864197532</v>
      </c>
      <c r="O41" s="97"/>
      <c r="P41" s="82">
        <f>P39*100/P40</f>
        <v>25.781818181818185</v>
      </c>
      <c r="Q41" s="82">
        <f>Q39*100/Q40</f>
        <v>20.229885057471265</v>
      </c>
      <c r="R41" s="82">
        <f>R39*100/R40</f>
        <v>5.76</v>
      </c>
    </row>
    <row r="42" spans="1:18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2"/>
    </row>
    <row r="43" spans="1:18">
      <c r="A43" s="116" t="s">
        <v>1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8"/>
    </row>
    <row r="44" spans="1:18">
      <c r="A44" s="58"/>
      <c r="B44" s="59"/>
      <c r="C44" s="59"/>
      <c r="D44" s="59"/>
      <c r="E44" s="59"/>
      <c r="F44" s="59"/>
      <c r="G44" s="59"/>
      <c r="H44" s="59"/>
      <c r="I44" s="47"/>
      <c r="J44" s="59"/>
      <c r="K44" s="59"/>
      <c r="L44" s="85"/>
      <c r="M44" s="59"/>
      <c r="N44" s="59"/>
    </row>
    <row r="45" spans="1:18">
      <c r="A45" s="119" t="s">
        <v>3</v>
      </c>
      <c r="B45" s="120"/>
      <c r="C45" s="120"/>
      <c r="D45" s="120"/>
      <c r="E45" s="121"/>
      <c r="F45" s="116" t="s">
        <v>4</v>
      </c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8"/>
    </row>
    <row r="46" spans="1:18">
      <c r="A46" s="122" t="s">
        <v>5</v>
      </c>
      <c r="B46" s="123"/>
      <c r="C46" s="123"/>
      <c r="D46" s="123"/>
      <c r="E46" s="124"/>
      <c r="F46" s="116" t="s">
        <v>6</v>
      </c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8"/>
    </row>
    <row r="47" spans="1:18">
      <c r="A47" s="122" t="s">
        <v>7</v>
      </c>
      <c r="B47" s="123"/>
      <c r="C47" s="123"/>
      <c r="D47" s="123"/>
      <c r="E47" s="124"/>
      <c r="F47" s="116" t="s">
        <v>6</v>
      </c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8"/>
    </row>
    <row r="48" spans="1:18">
      <c r="A48" s="122" t="s">
        <v>8</v>
      </c>
      <c r="B48" s="123"/>
      <c r="C48" s="123"/>
      <c r="D48" s="123"/>
      <c r="E48" s="124"/>
      <c r="F48" s="116" t="s">
        <v>9</v>
      </c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8"/>
    </row>
    <row r="49" spans="1:18">
      <c r="A49" s="122" t="s">
        <v>10</v>
      </c>
      <c r="B49" s="123"/>
      <c r="C49" s="123"/>
      <c r="D49" s="123"/>
      <c r="E49" s="124"/>
      <c r="F49" s="116" t="s">
        <v>11</v>
      </c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8"/>
    </row>
    <row r="50" spans="1:18">
      <c r="A50" s="122" t="s">
        <v>12</v>
      </c>
      <c r="B50" s="123"/>
      <c r="C50" s="123"/>
      <c r="D50" s="123"/>
      <c r="E50" s="124"/>
      <c r="F50" s="116" t="s">
        <v>13</v>
      </c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8"/>
    </row>
    <row r="51" spans="1:18">
      <c r="A51" s="125" t="s">
        <v>14</v>
      </c>
      <c r="B51" s="126"/>
      <c r="C51" s="126"/>
      <c r="D51" s="126"/>
      <c r="E51" s="127"/>
      <c r="F51" s="128">
        <v>3</v>
      </c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30"/>
    </row>
    <row r="52" spans="1:18">
      <c r="A52" s="131"/>
      <c r="B52" s="131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</row>
    <row r="53" spans="1:18">
      <c r="A53" s="146" t="s">
        <v>15</v>
      </c>
      <c r="B53" s="135" t="s">
        <v>16</v>
      </c>
      <c r="C53" s="147" t="s">
        <v>17</v>
      </c>
      <c r="D53" s="149" t="s">
        <v>18</v>
      </c>
      <c r="E53" s="149" t="s">
        <v>19</v>
      </c>
      <c r="F53" s="149" t="s">
        <v>20</v>
      </c>
      <c r="G53" s="149" t="s">
        <v>21</v>
      </c>
      <c r="H53" s="149" t="s">
        <v>22</v>
      </c>
      <c r="I53" s="132" t="s">
        <v>23</v>
      </c>
      <c r="J53" s="132"/>
      <c r="K53" s="132"/>
      <c r="L53" s="132"/>
      <c r="M53" s="132"/>
      <c r="N53" s="132"/>
      <c r="O53" s="132"/>
      <c r="P53" s="132"/>
      <c r="Q53" s="132"/>
      <c r="R53" s="132"/>
    </row>
    <row r="54" spans="1:18" ht="27.6">
      <c r="A54" s="146"/>
      <c r="B54" s="135"/>
      <c r="C54" s="148"/>
      <c r="D54" s="150"/>
      <c r="E54" s="150"/>
      <c r="F54" s="150"/>
      <c r="G54" s="150"/>
      <c r="H54" s="150"/>
      <c r="I54" s="48" t="s">
        <v>24</v>
      </c>
      <c r="J54" s="133" t="s">
        <v>25</v>
      </c>
      <c r="K54" s="134"/>
      <c r="L54" s="135" t="s">
        <v>26</v>
      </c>
      <c r="M54" s="135"/>
      <c r="N54" s="135" t="s">
        <v>27</v>
      </c>
      <c r="O54" s="135"/>
      <c r="P54" s="48" t="s">
        <v>28</v>
      </c>
      <c r="Q54" s="48" t="s">
        <v>29</v>
      </c>
      <c r="R54" s="48" t="s">
        <v>30</v>
      </c>
    </row>
    <row r="55" spans="1:18" ht="28.8">
      <c r="A55" s="49" t="s">
        <v>31</v>
      </c>
      <c r="B55" s="50" t="s">
        <v>32</v>
      </c>
      <c r="C55" s="50" t="s">
        <v>53</v>
      </c>
      <c r="D55" s="51" t="s">
        <v>54</v>
      </c>
      <c r="E55" s="52" t="s">
        <v>55</v>
      </c>
      <c r="F55" s="61">
        <v>200</v>
      </c>
      <c r="G55" s="62">
        <v>200</v>
      </c>
      <c r="H55" s="62"/>
      <c r="I55" s="61">
        <v>116</v>
      </c>
      <c r="J55" s="86">
        <v>3.5</v>
      </c>
      <c r="K55" s="87"/>
      <c r="L55" s="86">
        <v>3.3</v>
      </c>
      <c r="M55" s="87"/>
      <c r="N55" s="72">
        <v>18</v>
      </c>
      <c r="O55" s="72"/>
      <c r="P55" s="88">
        <v>109</v>
      </c>
      <c r="Q55" s="72">
        <v>0.21</v>
      </c>
      <c r="R55" s="62">
        <v>91</v>
      </c>
    </row>
    <row r="56" spans="1:18" ht="28.8">
      <c r="A56" s="49" t="s">
        <v>35</v>
      </c>
      <c r="B56" s="50" t="s">
        <v>36</v>
      </c>
      <c r="C56" s="55" t="s">
        <v>56</v>
      </c>
      <c r="D56" s="51" t="s">
        <v>57</v>
      </c>
      <c r="E56" s="52" t="str">
        <f>VLOOKUP(D56,'[1]Tabla de composicion 2018'!A$1:B816,2,FALSE)</f>
        <v>Pan blanco, regular, horneado</v>
      </c>
      <c r="F56" s="61">
        <f t="shared" ref="F56:F57" si="4">100*(G56/H56)</f>
        <v>50</v>
      </c>
      <c r="G56" s="62">
        <v>50</v>
      </c>
      <c r="H56" s="62">
        <f>VLOOKUP(D56,'[1]Tabla de composicion 2018'!A$1:AF816,32,FALSE)</f>
        <v>100</v>
      </c>
      <c r="I56" s="61">
        <f>VLOOKUP(D56,'[1]Tabla de composicion 2018'!A$1:AF$776,5,FALSE)*G56/100</f>
        <v>134</v>
      </c>
      <c r="J56" s="86">
        <f>VLOOKUP(D56,'[1]Tabla de composicion 2018'!A$1:AF$776,7,FALSE)*G56/100</f>
        <v>4.45</v>
      </c>
      <c r="K56" s="87"/>
      <c r="L56" s="138">
        <f>VLOOKUP(D56,'[1]Tabla de composicion 2018'!A$1:AF$776,8,FALSE)*G56/100</f>
        <v>1.7</v>
      </c>
      <c r="M56" s="138"/>
      <c r="N56" s="62">
        <f>VLOOKUP(D56,'[1]Tabla de composicion 2018'!A$1:AF$776,9,FALSE)*G56/100</f>
        <v>24.4</v>
      </c>
      <c r="O56" s="62"/>
      <c r="P56" s="62">
        <f>VLOOKUP(D56,'[1]Tabla de composicion 2018'!A$1:AF$776,13,FALSE)*G56/100</f>
        <v>27</v>
      </c>
      <c r="Q56" s="62">
        <f>VLOOKUP(D56,'[1]Tabla de composicion 2018'!A$1:AF$776,14,FALSE)*G56/100</f>
        <v>1.5</v>
      </c>
      <c r="R56" s="62">
        <f>VLOOKUP(D56,'[1]Tabla de composicion 2018'!A$1:AF$776,15,FALSE)*G56/100</f>
        <v>270.5</v>
      </c>
    </row>
    <row r="57" spans="1:18" ht="27.6">
      <c r="A57" s="49" t="s">
        <v>49</v>
      </c>
      <c r="B57" s="50" t="s">
        <v>50</v>
      </c>
      <c r="C57" s="63" t="s">
        <v>58</v>
      </c>
      <c r="D57" s="51" t="s">
        <v>59</v>
      </c>
      <c r="E57" s="52" t="str">
        <f>VLOOKUP(D57,'[1]Tabla de composicion 2018'!A$1:B817,2,FALSE)</f>
        <v>Mandarina, cruda</v>
      </c>
      <c r="F57" s="61">
        <f t="shared" si="4"/>
        <v>171.42857142857142</v>
      </c>
      <c r="G57" s="62">
        <v>120</v>
      </c>
      <c r="H57" s="62">
        <f>VLOOKUP(D57,'[1]Tabla de composicion 2018'!A$1:AF817,32,FALSE)</f>
        <v>70</v>
      </c>
      <c r="I57" s="61">
        <f>VLOOKUP(D57,'[1]Tabla de composicion 2018'!A$1:AF$776,5,FALSE)*G57/100</f>
        <v>64.8</v>
      </c>
      <c r="J57" s="89">
        <f>VLOOKUP(D57,'[1]Tabla de composicion 2018'!A$1:AF$776,7,FALSE)*G57/100</f>
        <v>1.08</v>
      </c>
      <c r="K57" s="90"/>
      <c r="L57" s="155">
        <f>VLOOKUP(D57,'[1]Tabla de composicion 2018'!A$1:AF$776,8,FALSE)*G57/100</f>
        <v>0.12</v>
      </c>
      <c r="M57" s="155"/>
      <c r="N57" s="62">
        <f>VLOOKUP(D57,'[1]Tabla de composicion 2018'!A$1:AF$776,9,FALSE)*G57/100</f>
        <v>13.68</v>
      </c>
      <c r="O57" s="62"/>
      <c r="P57" s="62">
        <f>VLOOKUP(D57,'[1]Tabla de composicion 2018'!A$1:AF$776,13,FALSE)*G57/100</f>
        <v>42</v>
      </c>
      <c r="Q57" s="88">
        <f>VLOOKUP(D57,'[1]Tabla de composicion 2018'!A$1:AF$776,14,FALSE)*G57/100</f>
        <v>0.36</v>
      </c>
      <c r="R57" s="62">
        <f>VLOOKUP(D57,'[1]Tabla de composicion 2018'!A$1:AF$776,15,FALSE)*G57/100</f>
        <v>2.4</v>
      </c>
    </row>
    <row r="58" spans="1:18">
      <c r="A58" s="140" t="s">
        <v>43</v>
      </c>
      <c r="B58" s="141"/>
      <c r="C58" s="141"/>
      <c r="D58" s="141"/>
      <c r="E58" s="141"/>
      <c r="F58" s="141"/>
      <c r="G58" s="142"/>
      <c r="H58" s="62" t="s">
        <v>43</v>
      </c>
      <c r="I58" s="75">
        <f>SUM(I55:I57)</f>
        <v>314.8</v>
      </c>
      <c r="J58" s="91">
        <f>SUM(J55:J57)</f>
        <v>9.0300000000000011</v>
      </c>
      <c r="K58" s="92"/>
      <c r="L58" s="93">
        <f>SUM(L55:M57)</f>
        <v>5.12</v>
      </c>
      <c r="M58" s="94"/>
      <c r="N58" s="95">
        <f>SUM(N55:N57)</f>
        <v>56.08</v>
      </c>
      <c r="O58" s="92"/>
      <c r="P58" s="93">
        <f>SUM(P55:P57)</f>
        <v>178</v>
      </c>
      <c r="Q58" s="93">
        <f>SUM(Q55:Q57)</f>
        <v>2.0699999999999998</v>
      </c>
      <c r="R58" s="94">
        <f>SUM(R55:R57)</f>
        <v>363.9</v>
      </c>
    </row>
    <row r="59" spans="1:18">
      <c r="A59" s="143" t="s">
        <v>44</v>
      </c>
      <c r="B59" s="144"/>
      <c r="C59" s="144"/>
      <c r="D59" s="144"/>
      <c r="E59" s="144"/>
      <c r="F59" s="144"/>
      <c r="G59" s="145"/>
      <c r="H59" s="64" t="s">
        <v>44</v>
      </c>
      <c r="I59" s="75">
        <v>1994</v>
      </c>
      <c r="J59" s="96">
        <v>49.9</v>
      </c>
      <c r="K59" s="92"/>
      <c r="L59" s="94">
        <v>55</v>
      </c>
      <c r="M59" s="94"/>
      <c r="N59" s="91">
        <v>324</v>
      </c>
      <c r="O59" s="92"/>
      <c r="P59" s="94">
        <v>1100</v>
      </c>
      <c r="Q59" s="93">
        <v>8.6999999999999993</v>
      </c>
      <c r="R59" s="94">
        <v>1500</v>
      </c>
    </row>
    <row r="60" spans="1:18">
      <c r="A60" s="143" t="s">
        <v>45</v>
      </c>
      <c r="B60" s="144"/>
      <c r="C60" s="144"/>
      <c r="D60" s="144"/>
      <c r="E60" s="144"/>
      <c r="F60" s="144"/>
      <c r="G60" s="145"/>
      <c r="H60" s="64" t="s">
        <v>45</v>
      </c>
      <c r="I60" s="82">
        <f>I58*100/I59</f>
        <v>15.787362086258776</v>
      </c>
      <c r="J60" s="82">
        <f>J58*100/J59</f>
        <v>18.096192384769541</v>
      </c>
      <c r="K60" s="97"/>
      <c r="L60" s="82">
        <f>L58*100/L59</f>
        <v>9.3090909090909086</v>
      </c>
      <c r="M60" s="82" t="e">
        <f t="shared" ref="M60:N60" si="5">M58*100/M59</f>
        <v>#DIV/0!</v>
      </c>
      <c r="N60" s="82">
        <f t="shared" si="5"/>
        <v>17.308641975308642</v>
      </c>
      <c r="O60" s="97"/>
      <c r="P60" s="82">
        <f>P58*100/P59</f>
        <v>16.181818181818183</v>
      </c>
      <c r="Q60" s="82">
        <f>Q58*100/Q59</f>
        <v>23.793103448275861</v>
      </c>
      <c r="R60" s="82">
        <f>R58*100/R59</f>
        <v>24.26</v>
      </c>
    </row>
    <row r="61" spans="1:18">
      <c r="A61" s="151"/>
      <c r="B61" s="151"/>
      <c r="C61" s="151"/>
      <c r="D61" s="151"/>
      <c r="E61" s="151"/>
      <c r="F61" s="151"/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2"/>
    </row>
    <row r="62" spans="1:18">
      <c r="A62" s="116" t="s">
        <v>1</v>
      </c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8"/>
    </row>
    <row r="63" spans="1:18">
      <c r="A63" s="58"/>
      <c r="B63" s="59"/>
      <c r="C63" s="59"/>
      <c r="D63" s="59"/>
      <c r="E63" s="59"/>
      <c r="F63" s="59"/>
      <c r="G63" s="59"/>
      <c r="H63" s="59"/>
      <c r="I63" s="47"/>
      <c r="J63" s="59"/>
      <c r="K63" s="59"/>
      <c r="L63" s="85"/>
      <c r="M63" s="59"/>
      <c r="N63" s="59"/>
    </row>
    <row r="64" spans="1:18">
      <c r="A64" s="119" t="s">
        <v>3</v>
      </c>
      <c r="B64" s="120"/>
      <c r="C64" s="120"/>
      <c r="D64" s="120"/>
      <c r="E64" s="121"/>
      <c r="F64" s="116" t="s">
        <v>4</v>
      </c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8"/>
    </row>
    <row r="65" spans="1:18">
      <c r="A65" s="122" t="s">
        <v>5</v>
      </c>
      <c r="B65" s="123"/>
      <c r="C65" s="123"/>
      <c r="D65" s="123"/>
      <c r="E65" s="124"/>
      <c r="F65" s="116" t="s">
        <v>6</v>
      </c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8"/>
    </row>
    <row r="66" spans="1:18">
      <c r="A66" s="122" t="s">
        <v>7</v>
      </c>
      <c r="B66" s="123"/>
      <c r="C66" s="123"/>
      <c r="D66" s="123"/>
      <c r="E66" s="124"/>
      <c r="F66" s="116" t="s">
        <v>6</v>
      </c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8"/>
    </row>
    <row r="67" spans="1:18">
      <c r="A67" s="122" t="s">
        <v>8</v>
      </c>
      <c r="B67" s="123"/>
      <c r="C67" s="123"/>
      <c r="D67" s="123"/>
      <c r="E67" s="124"/>
      <c r="F67" s="116" t="s">
        <v>9</v>
      </c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8"/>
    </row>
    <row r="68" spans="1:18">
      <c r="A68" s="122" t="s">
        <v>10</v>
      </c>
      <c r="B68" s="123"/>
      <c r="C68" s="123"/>
      <c r="D68" s="123"/>
      <c r="E68" s="124"/>
      <c r="F68" s="116" t="s">
        <v>11</v>
      </c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8"/>
    </row>
    <row r="69" spans="1:18">
      <c r="A69" s="122" t="s">
        <v>12</v>
      </c>
      <c r="B69" s="123"/>
      <c r="C69" s="123"/>
      <c r="D69" s="123"/>
      <c r="E69" s="124"/>
      <c r="F69" s="116" t="s">
        <v>13</v>
      </c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8"/>
    </row>
    <row r="70" spans="1:18">
      <c r="A70" s="125" t="s">
        <v>14</v>
      </c>
      <c r="B70" s="126"/>
      <c r="C70" s="126"/>
      <c r="D70" s="126"/>
      <c r="E70" s="127"/>
      <c r="F70" s="128">
        <v>4</v>
      </c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</row>
    <row r="71" spans="1:18">
      <c r="A71" s="131"/>
      <c r="B71" s="131"/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</row>
    <row r="72" spans="1:18">
      <c r="A72" s="146" t="s">
        <v>15</v>
      </c>
      <c r="B72" s="135" t="s">
        <v>16</v>
      </c>
      <c r="C72" s="147" t="s">
        <v>17</v>
      </c>
      <c r="D72" s="149" t="s">
        <v>18</v>
      </c>
      <c r="E72" s="149" t="s">
        <v>19</v>
      </c>
      <c r="F72" s="149" t="s">
        <v>20</v>
      </c>
      <c r="G72" s="149" t="s">
        <v>21</v>
      </c>
      <c r="H72" s="149" t="s">
        <v>22</v>
      </c>
      <c r="I72" s="132" t="s">
        <v>23</v>
      </c>
      <c r="J72" s="132"/>
      <c r="K72" s="132"/>
      <c r="L72" s="132"/>
      <c r="M72" s="132"/>
      <c r="N72" s="132"/>
      <c r="O72" s="132"/>
      <c r="P72" s="132"/>
      <c r="Q72" s="132"/>
      <c r="R72" s="132"/>
    </row>
    <row r="73" spans="1:18" ht="27.6">
      <c r="A73" s="146"/>
      <c r="B73" s="135"/>
      <c r="C73" s="148"/>
      <c r="D73" s="150"/>
      <c r="E73" s="150"/>
      <c r="F73" s="150"/>
      <c r="G73" s="150"/>
      <c r="H73" s="150"/>
      <c r="I73" s="67" t="s">
        <v>24</v>
      </c>
      <c r="J73" s="133" t="s">
        <v>25</v>
      </c>
      <c r="K73" s="134"/>
      <c r="L73" s="135" t="s">
        <v>26</v>
      </c>
      <c r="M73" s="135"/>
      <c r="N73" s="135" t="s">
        <v>27</v>
      </c>
      <c r="O73" s="135"/>
      <c r="P73" s="48" t="s">
        <v>28</v>
      </c>
      <c r="Q73" s="48" t="s">
        <v>29</v>
      </c>
      <c r="R73" s="48" t="s">
        <v>30</v>
      </c>
    </row>
    <row r="74" spans="1:18" ht="47.25" customHeight="1">
      <c r="A74" s="49" t="s">
        <v>31</v>
      </c>
      <c r="B74" s="50" t="s">
        <v>32</v>
      </c>
      <c r="C74" s="50" t="s">
        <v>60</v>
      </c>
      <c r="D74" s="51" t="s">
        <v>61</v>
      </c>
      <c r="E74" s="52" t="str">
        <f>VLOOKUP(D74,'[1]Tabla de composicion 2018'!A$1:B834,2,FALSE)</f>
        <v>yogurt, bebible, entero, con azúcar</v>
      </c>
      <c r="F74" s="7">
        <f>100*(G74/H74)</f>
        <v>200</v>
      </c>
      <c r="G74" s="53">
        <v>200</v>
      </c>
      <c r="H74" s="54">
        <f>VLOOKUP(D74,'[1]Tabla de composicion 2018'!A$1:AF834,32,FALSE)</f>
        <v>100</v>
      </c>
      <c r="I74" s="61">
        <f>VLOOKUP(D74,'[1]Tabla de composicion 2018'!A$1:AF$776,5,FALSE)*G74/100</f>
        <v>162</v>
      </c>
      <c r="J74" s="68">
        <f>VLOOKUP(D74,'[1]Tabla de composicion 2018'!A$1:AF$776,7,FALSE)*G74/100</f>
        <v>5.8</v>
      </c>
      <c r="K74" s="69"/>
      <c r="L74" s="136">
        <f>VLOOKUP(D74,'[1]Tabla de composicion 2018'!A$1:AF$776,8,FALSE)*G74/100</f>
        <v>5.6</v>
      </c>
      <c r="M74" s="137"/>
      <c r="N74" s="70">
        <f>VLOOKUP(D74,'[1]Tabla de composicion 2018'!A$1:AF$776,9,FALSE)*G74/100</f>
        <v>22.4</v>
      </c>
      <c r="O74" s="70"/>
      <c r="P74" s="71">
        <f>VLOOKUP(D74,'[1]Tabla de composicion 2018'!A$1:AF$776,13,FALSE)*G74/100</f>
        <v>178</v>
      </c>
      <c r="Q74" s="70">
        <f>VLOOKUP(D74,'[1]Tabla de composicion 2018'!A$1:AF$776,14,FALSE)*G74/100</f>
        <v>0</v>
      </c>
      <c r="R74" s="54">
        <f>VLOOKUP(D74,'[1]Tabla de composicion 2018'!A$1:AF$776,15,FALSE)*G74/100</f>
        <v>80</v>
      </c>
    </row>
    <row r="75" spans="1:18" ht="28.8">
      <c r="A75" s="49" t="s">
        <v>35</v>
      </c>
      <c r="B75" s="50" t="s">
        <v>36</v>
      </c>
      <c r="C75" s="55" t="s">
        <v>37</v>
      </c>
      <c r="D75" s="51" t="s">
        <v>38</v>
      </c>
      <c r="E75" s="52" t="str">
        <f>VLOOKUP(D75,'[1]Tabla de composicion 2018'!A$1:B835,2,FALSE)</f>
        <v>Pan de leche, horneado</v>
      </c>
      <c r="F75" s="7">
        <f t="shared" ref="F75" si="6">100*(G75/H75)</f>
        <v>50</v>
      </c>
      <c r="G75" s="53">
        <v>50</v>
      </c>
      <c r="H75" s="54">
        <f>VLOOKUP(D75,'[1]Tabla de composicion 2018'!A$1:AF835,32,FALSE)</f>
        <v>100</v>
      </c>
      <c r="I75" s="61">
        <f>VLOOKUP(D75,'[1]Tabla de composicion 2018'!A$1:AF$776,5,FALSE)*G75/100</f>
        <v>140.5</v>
      </c>
      <c r="J75" s="68">
        <f>VLOOKUP(D75,'[1]Tabla de composicion 2018'!A$1:AF$776,7,FALSE)*G75/100</f>
        <v>4.3</v>
      </c>
      <c r="K75" s="69"/>
      <c r="L75" s="138">
        <f>VLOOKUP(D75,'[1]Tabla de composicion 2018'!A$1:AF$776,8,FALSE)*G75/100</f>
        <v>2.4</v>
      </c>
      <c r="M75" s="138"/>
      <c r="N75" s="54">
        <f>VLOOKUP(D75,'[1]Tabla de composicion 2018'!A$1:AF$776,9,FALSE)*G75/100</f>
        <v>24.85</v>
      </c>
      <c r="O75" s="54"/>
      <c r="P75" s="54">
        <f>VLOOKUP(D75,'[1]Tabla de composicion 2018'!A$1:AF$776,13,FALSE)*G75/100</f>
        <v>41.5</v>
      </c>
      <c r="Q75" s="54">
        <f>VLOOKUP(D75,'[1]Tabla de composicion 2018'!A$1:AF$776,14,FALSE)*G75/100</f>
        <v>1.5</v>
      </c>
      <c r="R75" s="54">
        <f>VLOOKUP(D75,'[1]Tabla de composicion 2018'!A$1:AF$776,15,FALSE)*G75/100</f>
        <v>176</v>
      </c>
    </row>
    <row r="76" spans="1:18" ht="43.5" customHeight="1">
      <c r="A76" s="49" t="s">
        <v>49</v>
      </c>
      <c r="B76" s="50" t="s">
        <v>50</v>
      </c>
      <c r="C76" s="55" t="s">
        <v>63</v>
      </c>
      <c r="D76" s="51" t="s">
        <v>64</v>
      </c>
      <c r="E76" s="52" t="str">
        <f>VLOOKUP(D76,'[1]Tabla de composicion 2018'!A$1:B836,2,FALSE)</f>
        <v>Banano común, crudo</v>
      </c>
      <c r="F76" s="7">
        <f t="shared" ref="F76" si="7">100*(G76/H76)</f>
        <v>171.42857142857142</v>
      </c>
      <c r="G76" s="53">
        <v>120</v>
      </c>
      <c r="H76" s="54">
        <f>VLOOKUP(D76,'[1]Tabla de composicion 2018'!A$1:AF836,32,FALSE)</f>
        <v>70</v>
      </c>
      <c r="I76" s="61">
        <f>VLOOKUP(D76,'[1]Tabla de composicion 2018'!A$1:AF$776,5,FALSE)*G76/100</f>
        <v>121.2</v>
      </c>
      <c r="J76" s="102">
        <f>VLOOKUP(D76,'[1]Tabla de composicion 2018'!A$1:AF$776,7,FALSE)*G76/100</f>
        <v>1.8</v>
      </c>
      <c r="K76" s="74"/>
      <c r="L76" s="139">
        <f>VLOOKUP(D76,'[1]Tabla de composicion 2018'!A$1:AF$776,8,FALSE)*G76/100</f>
        <v>0.12</v>
      </c>
      <c r="M76" s="139"/>
      <c r="N76" s="54">
        <f>VLOOKUP(D76,'[1]Tabla de composicion 2018'!A$1:AF$776,9,FALSE)*G76/100</f>
        <v>26.76</v>
      </c>
      <c r="O76" s="54"/>
      <c r="P76" s="54">
        <f>VLOOKUP(D76,'[1]Tabla de composicion 2018'!A$1:AF$776,13,FALSE)*G76/100</f>
        <v>9.6</v>
      </c>
      <c r="Q76" s="71">
        <f>VLOOKUP(D76,'[1]Tabla de composicion 2018'!A$1:AF$776,14,FALSE)*G76/100</f>
        <v>1.08</v>
      </c>
      <c r="R76" s="54">
        <f>VLOOKUP(D76,'[1]Tabla de composicion 2018'!A$1:AF$776,15,FALSE)*G76/100</f>
        <v>3.6</v>
      </c>
    </row>
    <row r="77" spans="1:18">
      <c r="A77" s="140" t="s">
        <v>43</v>
      </c>
      <c r="B77" s="141"/>
      <c r="C77" s="141"/>
      <c r="D77" s="141"/>
      <c r="E77" s="141"/>
      <c r="F77" s="141"/>
      <c r="G77" s="142"/>
      <c r="H77" s="54" t="s">
        <v>43</v>
      </c>
      <c r="I77" s="75">
        <f>SUM(I74:I76)</f>
        <v>423.7</v>
      </c>
      <c r="J77" s="76">
        <f>SUM(J74:J76)</f>
        <v>11.9</v>
      </c>
      <c r="K77" s="77"/>
      <c r="L77" s="78">
        <f>SUM(L74:M76)</f>
        <v>8.1199999999999992</v>
      </c>
      <c r="M77" s="79"/>
      <c r="N77" s="103">
        <f>SUM(N74:N76)</f>
        <v>74.010000000000005</v>
      </c>
      <c r="O77" s="77"/>
      <c r="P77" s="78">
        <f>SUM(P74:P76)</f>
        <v>229.1</v>
      </c>
      <c r="Q77" s="78">
        <f>SUM(Q74:Q76)</f>
        <v>2.58</v>
      </c>
      <c r="R77" s="79">
        <f>SUM(R74:R76)</f>
        <v>259.60000000000002</v>
      </c>
    </row>
    <row r="78" spans="1:18">
      <c r="A78" s="143" t="s">
        <v>44</v>
      </c>
      <c r="B78" s="144"/>
      <c r="C78" s="144"/>
      <c r="D78" s="144"/>
      <c r="E78" s="144"/>
      <c r="F78" s="144"/>
      <c r="G78" s="145"/>
      <c r="H78" s="6" t="s">
        <v>44</v>
      </c>
      <c r="I78" s="75">
        <v>1994</v>
      </c>
      <c r="J78" s="57">
        <v>49.9</v>
      </c>
      <c r="K78" s="80"/>
      <c r="L78" s="79">
        <v>55</v>
      </c>
      <c r="M78" s="79"/>
      <c r="N78" s="104">
        <v>324</v>
      </c>
      <c r="O78" s="80"/>
      <c r="P78" s="79">
        <v>1100</v>
      </c>
      <c r="Q78" s="78">
        <v>8.6999999999999993</v>
      </c>
      <c r="R78" s="79">
        <v>1500</v>
      </c>
    </row>
    <row r="79" spans="1:18">
      <c r="A79" s="143" t="s">
        <v>45</v>
      </c>
      <c r="B79" s="144"/>
      <c r="C79" s="144"/>
      <c r="D79" s="144"/>
      <c r="E79" s="144"/>
      <c r="F79" s="144"/>
      <c r="G79" s="145"/>
      <c r="H79" s="6" t="s">
        <v>45</v>
      </c>
      <c r="I79" s="82">
        <f>I77*100/I78</f>
        <v>21.248746238716148</v>
      </c>
      <c r="J79" s="115">
        <f>J77*100/J78</f>
        <v>23.847695390781563</v>
      </c>
      <c r="K79" s="115" t="e">
        <f t="shared" ref="K79:R79" si="8">K77*100/K78</f>
        <v>#DIV/0!</v>
      </c>
      <c r="L79" s="115">
        <f>L77*100/L78</f>
        <v>14.763636363636362</v>
      </c>
      <c r="M79" s="115" t="e">
        <f t="shared" si="8"/>
        <v>#DIV/0!</v>
      </c>
      <c r="N79" s="115">
        <f t="shared" si="8"/>
        <v>22.842592592592595</v>
      </c>
      <c r="O79" s="115" t="e">
        <f t="shared" si="8"/>
        <v>#DIV/0!</v>
      </c>
      <c r="P79" s="115">
        <f t="shared" si="8"/>
        <v>20.827272727272728</v>
      </c>
      <c r="Q79" s="115">
        <f t="shared" si="8"/>
        <v>29.655172413793107</v>
      </c>
      <c r="R79" s="115">
        <f t="shared" si="8"/>
        <v>17.306666666666668</v>
      </c>
    </row>
    <row r="80" spans="1:18">
      <c r="A80" s="151"/>
      <c r="B80" s="151"/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2"/>
    </row>
    <row r="81" spans="1:18">
      <c r="A81" s="116" t="s">
        <v>1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8"/>
    </row>
    <row r="82" spans="1:18">
      <c r="A82" s="58"/>
      <c r="B82" s="59"/>
      <c r="C82" s="59"/>
      <c r="D82" s="59"/>
      <c r="E82" s="59"/>
      <c r="F82" s="59"/>
      <c r="G82" s="59"/>
      <c r="H82" s="59"/>
      <c r="I82" s="47"/>
      <c r="J82" s="59"/>
      <c r="K82" s="59"/>
      <c r="L82" s="85"/>
      <c r="M82" s="59"/>
      <c r="N82" s="59"/>
    </row>
    <row r="83" spans="1:18">
      <c r="A83" s="119" t="s">
        <v>3</v>
      </c>
      <c r="B83" s="120"/>
      <c r="C83" s="120"/>
      <c r="D83" s="120"/>
      <c r="E83" s="121"/>
      <c r="F83" s="116" t="s">
        <v>4</v>
      </c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8"/>
    </row>
    <row r="84" spans="1:18">
      <c r="A84" s="122" t="s">
        <v>5</v>
      </c>
      <c r="B84" s="123"/>
      <c r="C84" s="123"/>
      <c r="D84" s="123"/>
      <c r="E84" s="124"/>
      <c r="F84" s="116" t="s">
        <v>6</v>
      </c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8"/>
    </row>
    <row r="85" spans="1:18">
      <c r="A85" s="122" t="s">
        <v>7</v>
      </c>
      <c r="B85" s="123"/>
      <c r="C85" s="123"/>
      <c r="D85" s="123"/>
      <c r="E85" s="124"/>
      <c r="F85" s="116" t="s">
        <v>6</v>
      </c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8"/>
    </row>
    <row r="86" spans="1:18">
      <c r="A86" s="122" t="s">
        <v>8</v>
      </c>
      <c r="B86" s="123"/>
      <c r="C86" s="123"/>
      <c r="D86" s="123"/>
      <c r="E86" s="124"/>
      <c r="F86" s="116" t="s">
        <v>9</v>
      </c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8"/>
    </row>
    <row r="87" spans="1:18">
      <c r="A87" s="122" t="s">
        <v>10</v>
      </c>
      <c r="B87" s="123"/>
      <c r="C87" s="123"/>
      <c r="D87" s="123"/>
      <c r="E87" s="124"/>
      <c r="F87" s="116" t="s">
        <v>11</v>
      </c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8"/>
    </row>
    <row r="88" spans="1:18">
      <c r="A88" s="122" t="s">
        <v>12</v>
      </c>
      <c r="B88" s="123"/>
      <c r="C88" s="123"/>
      <c r="D88" s="123"/>
      <c r="E88" s="124"/>
      <c r="F88" s="116" t="s">
        <v>13</v>
      </c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8"/>
    </row>
    <row r="89" spans="1:18">
      <c r="A89" s="125" t="s">
        <v>14</v>
      </c>
      <c r="B89" s="126"/>
      <c r="C89" s="126"/>
      <c r="D89" s="126"/>
      <c r="E89" s="127"/>
      <c r="F89" s="128">
        <v>5</v>
      </c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30"/>
    </row>
    <row r="90" spans="1:18">
      <c r="A90" s="131"/>
      <c r="B90" s="131"/>
      <c r="C90" s="131"/>
      <c r="D90" s="131"/>
      <c r="E90" s="131"/>
      <c r="F90" s="131"/>
      <c r="G90" s="131"/>
      <c r="H90" s="131"/>
      <c r="I90" s="131"/>
      <c r="J90" s="131"/>
      <c r="K90" s="131"/>
      <c r="L90" s="131"/>
      <c r="M90" s="131"/>
      <c r="N90" s="131"/>
      <c r="O90" s="131"/>
      <c r="P90" s="131"/>
      <c r="Q90" s="131"/>
      <c r="R90" s="131"/>
    </row>
    <row r="91" spans="1:18">
      <c r="A91" s="146" t="s">
        <v>15</v>
      </c>
      <c r="B91" s="135" t="s">
        <v>16</v>
      </c>
      <c r="C91" s="147" t="s">
        <v>17</v>
      </c>
      <c r="D91" s="149" t="s">
        <v>18</v>
      </c>
      <c r="E91" s="149" t="s">
        <v>19</v>
      </c>
      <c r="F91" s="149" t="s">
        <v>20</v>
      </c>
      <c r="G91" s="149" t="s">
        <v>21</v>
      </c>
      <c r="H91" s="149" t="s">
        <v>22</v>
      </c>
      <c r="I91" s="132" t="s">
        <v>23</v>
      </c>
      <c r="J91" s="132"/>
      <c r="K91" s="132"/>
      <c r="L91" s="132"/>
      <c r="M91" s="132"/>
      <c r="N91" s="132"/>
      <c r="O91" s="132"/>
      <c r="P91" s="132"/>
      <c r="Q91" s="132"/>
      <c r="R91" s="132"/>
    </row>
    <row r="92" spans="1:18" ht="27.6">
      <c r="A92" s="146"/>
      <c r="B92" s="135"/>
      <c r="C92" s="148"/>
      <c r="D92" s="150"/>
      <c r="E92" s="150"/>
      <c r="F92" s="150"/>
      <c r="G92" s="150"/>
      <c r="H92" s="150"/>
      <c r="I92" s="67" t="s">
        <v>24</v>
      </c>
      <c r="J92" s="133" t="s">
        <v>25</v>
      </c>
      <c r="K92" s="134"/>
      <c r="L92" s="135" t="s">
        <v>26</v>
      </c>
      <c r="M92" s="135"/>
      <c r="N92" s="135" t="s">
        <v>27</v>
      </c>
      <c r="O92" s="135"/>
      <c r="P92" s="48" t="s">
        <v>28</v>
      </c>
      <c r="Q92" s="48" t="s">
        <v>29</v>
      </c>
      <c r="R92" s="48" t="s">
        <v>30</v>
      </c>
    </row>
    <row r="93" spans="1:18" ht="28.8">
      <c r="A93" s="49" t="s">
        <v>31</v>
      </c>
      <c r="B93" s="50" t="s">
        <v>32</v>
      </c>
      <c r="C93" s="50" t="s">
        <v>65</v>
      </c>
      <c r="D93" s="51" t="s">
        <v>66</v>
      </c>
      <c r="E93" s="52" t="str">
        <f>VLOOKUP(D93,'[1]Tabla de composicion 2018'!A$1:B853,2,FALSE)</f>
        <v>Kumis, entero, con azúcar</v>
      </c>
      <c r="F93" s="61">
        <f>100*(G93/H93)</f>
        <v>200</v>
      </c>
      <c r="G93" s="62">
        <v>200</v>
      </c>
      <c r="H93" s="62">
        <f>VLOOKUP(D93,'[1]Tabla de composicion 2018'!A$1:AF853,32,FALSE)</f>
        <v>100</v>
      </c>
      <c r="I93" s="61">
        <f>VLOOKUP(D93,'[1]Tabla de composicion 2018'!A$1:AF$776,5,FALSE)*G93/100</f>
        <v>176</v>
      </c>
      <c r="J93" s="86">
        <f>VLOOKUP(D93,'[1]Tabla de composicion 2018'!A$1:AF$776,7,FALSE)*G93/100</f>
        <v>5.8</v>
      </c>
      <c r="K93" s="87"/>
      <c r="L93" s="153">
        <f>VLOOKUP(D93,'[1]Tabla de composicion 2018'!A$1:AF$776,8,FALSE)*G93/100</f>
        <v>5</v>
      </c>
      <c r="M93" s="154"/>
      <c r="N93" s="72">
        <f>VLOOKUP(D93,'[1]Tabla de composicion 2018'!A$1:AF$776,9,FALSE)*G93/100</f>
        <v>27</v>
      </c>
      <c r="O93" s="72"/>
      <c r="P93" s="88">
        <f>VLOOKUP(D93,'[1]Tabla de composicion 2018'!A$1:AF$776,13,FALSE)*G93/100</f>
        <v>226</v>
      </c>
      <c r="Q93" s="72">
        <f>VLOOKUP(D93,'[1]Tabla de composicion 2018'!A$1:AF$776,14,FALSE)*G93/100</f>
        <v>0.2</v>
      </c>
      <c r="R93" s="62">
        <f>VLOOKUP(D93,'[1]Tabla de composicion 2018'!A$1:AF$776,15,FALSE)*G93/100</f>
        <v>92</v>
      </c>
    </row>
    <row r="94" spans="1:18" ht="75" customHeight="1">
      <c r="A94" s="99" t="s">
        <v>35</v>
      </c>
      <c r="B94" s="50" t="s">
        <v>36</v>
      </c>
      <c r="C94" s="50" t="s">
        <v>62</v>
      </c>
      <c r="D94" s="51" t="s">
        <v>54</v>
      </c>
      <c r="E94" s="50" t="s">
        <v>62</v>
      </c>
      <c r="F94" s="61">
        <v>50</v>
      </c>
      <c r="G94" s="62">
        <v>50</v>
      </c>
      <c r="H94" s="62"/>
      <c r="I94" s="61">
        <v>183.5</v>
      </c>
      <c r="J94" s="86">
        <v>3.65</v>
      </c>
      <c r="K94" s="87"/>
      <c r="L94" s="86">
        <v>17.5</v>
      </c>
      <c r="M94" s="87"/>
      <c r="N94" s="72">
        <v>34</v>
      </c>
      <c r="O94" s="72"/>
      <c r="P94" s="88">
        <v>31.5</v>
      </c>
      <c r="Q94" s="72">
        <v>1.65</v>
      </c>
      <c r="R94" s="62">
        <v>255</v>
      </c>
    </row>
    <row r="95" spans="1:18" ht="47.25" customHeight="1">
      <c r="A95" s="49" t="s">
        <v>49</v>
      </c>
      <c r="B95" s="50" t="s">
        <v>50</v>
      </c>
      <c r="C95" s="63" t="s">
        <v>58</v>
      </c>
      <c r="D95" s="51" t="s">
        <v>59</v>
      </c>
      <c r="E95" s="52" t="str">
        <f>VLOOKUP(D95,'[1]Tabla de composicion 2018'!A$1:B855,2,FALSE)</f>
        <v>Mandarina, cruda</v>
      </c>
      <c r="F95" s="61">
        <f t="shared" ref="F95" si="9">100*(G95/H95)</f>
        <v>171.42857142857142</v>
      </c>
      <c r="G95" s="62">
        <v>120</v>
      </c>
      <c r="H95" s="62">
        <f>VLOOKUP(D95,'[1]Tabla de composicion 2018'!A$1:AF855,32,FALSE)</f>
        <v>70</v>
      </c>
      <c r="I95" s="61">
        <f>VLOOKUP(D95,'[1]Tabla de composicion 2018'!A$1:AF$776,5,FALSE)*G95/100</f>
        <v>64.8</v>
      </c>
      <c r="J95" s="89">
        <f>VLOOKUP(D95,'[1]Tabla de composicion 2018'!A$1:AF$776,7,FALSE)*G95/100</f>
        <v>1.08</v>
      </c>
      <c r="K95" s="90"/>
      <c r="L95" s="155">
        <f>VLOOKUP(D95,'[1]Tabla de composicion 2018'!A$1:AF$776,8,FALSE)*G95/100</f>
        <v>0.12</v>
      </c>
      <c r="M95" s="155"/>
      <c r="N95" s="62">
        <f>VLOOKUP(D95,'[1]Tabla de composicion 2018'!A$1:AF$776,9,FALSE)*G95/100</f>
        <v>13.68</v>
      </c>
      <c r="O95" s="62"/>
      <c r="P95" s="62">
        <f>VLOOKUP(D95,'[1]Tabla de composicion 2018'!A$1:AF$776,13,FALSE)*G95/100</f>
        <v>42</v>
      </c>
      <c r="Q95" s="88">
        <f>VLOOKUP(D95,'[1]Tabla de composicion 2018'!A$1:AF$776,14,FALSE)*G95/100</f>
        <v>0.36</v>
      </c>
      <c r="R95" s="62">
        <f>VLOOKUP(D95,'[1]Tabla de composicion 2018'!A$1:AF$776,15,FALSE)*G95/100</f>
        <v>2.4</v>
      </c>
    </row>
    <row r="96" spans="1:18">
      <c r="A96" s="140" t="s">
        <v>43</v>
      </c>
      <c r="B96" s="141"/>
      <c r="C96" s="141"/>
      <c r="D96" s="141"/>
      <c r="E96" s="141"/>
      <c r="F96" s="141"/>
      <c r="G96" s="142"/>
      <c r="H96" s="62" t="s">
        <v>43</v>
      </c>
      <c r="I96" s="75">
        <f>SUM(I93:I95)</f>
        <v>424.3</v>
      </c>
      <c r="J96" s="75">
        <f t="shared" ref="J96:R96" si="10">SUM(J93:J95)</f>
        <v>10.53</v>
      </c>
      <c r="K96" s="75">
        <f t="shared" si="10"/>
        <v>0</v>
      </c>
      <c r="L96" s="75">
        <f t="shared" si="10"/>
        <v>22.62</v>
      </c>
      <c r="M96" s="75">
        <f t="shared" si="10"/>
        <v>0</v>
      </c>
      <c r="N96" s="75">
        <f t="shared" si="10"/>
        <v>74.680000000000007</v>
      </c>
      <c r="O96" s="75">
        <f t="shared" si="10"/>
        <v>0</v>
      </c>
      <c r="P96" s="75">
        <f t="shared" si="10"/>
        <v>299.5</v>
      </c>
      <c r="Q96" s="75">
        <f t="shared" si="10"/>
        <v>2.21</v>
      </c>
      <c r="R96" s="75">
        <f t="shared" si="10"/>
        <v>349.4</v>
      </c>
    </row>
    <row r="97" spans="1:18">
      <c r="A97" s="143" t="s">
        <v>44</v>
      </c>
      <c r="B97" s="144"/>
      <c r="C97" s="144"/>
      <c r="D97" s="144"/>
      <c r="E97" s="144"/>
      <c r="F97" s="144"/>
      <c r="G97" s="145"/>
      <c r="H97" s="64" t="s">
        <v>44</v>
      </c>
      <c r="I97" s="75">
        <v>1994</v>
      </c>
      <c r="J97" s="96">
        <v>49.9</v>
      </c>
      <c r="K97" s="92"/>
      <c r="L97" s="94">
        <v>55</v>
      </c>
      <c r="M97" s="94"/>
      <c r="N97" s="91">
        <v>324</v>
      </c>
      <c r="O97" s="92"/>
      <c r="P97" s="94">
        <v>1100</v>
      </c>
      <c r="Q97" s="93">
        <v>8.6999999999999993</v>
      </c>
      <c r="R97" s="94">
        <v>1500</v>
      </c>
    </row>
    <row r="98" spans="1:18">
      <c r="A98" s="143" t="s">
        <v>45</v>
      </c>
      <c r="B98" s="144"/>
      <c r="C98" s="144"/>
      <c r="D98" s="144"/>
      <c r="E98" s="144"/>
      <c r="F98" s="144"/>
      <c r="G98" s="145"/>
      <c r="H98" s="64" t="s">
        <v>45</v>
      </c>
      <c r="I98" s="82">
        <f>I96*100/I97</f>
        <v>21.278836509528585</v>
      </c>
      <c r="J98" s="82">
        <f t="shared" ref="J98:R98" si="11">J96*100/J97</f>
        <v>21.102204408817634</v>
      </c>
      <c r="K98" s="82" t="e">
        <f t="shared" si="11"/>
        <v>#DIV/0!</v>
      </c>
      <c r="L98" s="82">
        <f t="shared" si="11"/>
        <v>41.127272727272725</v>
      </c>
      <c r="M98" s="82" t="e">
        <f t="shared" si="11"/>
        <v>#DIV/0!</v>
      </c>
      <c r="N98" s="82">
        <f t="shared" si="11"/>
        <v>23.049382716049386</v>
      </c>
      <c r="O98" s="82" t="e">
        <f t="shared" si="11"/>
        <v>#DIV/0!</v>
      </c>
      <c r="P98" s="82">
        <f t="shared" si="11"/>
        <v>27.227272727272727</v>
      </c>
      <c r="Q98" s="82">
        <f t="shared" si="11"/>
        <v>25.402298850574716</v>
      </c>
      <c r="R98" s="82">
        <f t="shared" si="11"/>
        <v>23.293333333333333</v>
      </c>
    </row>
    <row r="99" spans="1:18">
      <c r="A99" s="156"/>
      <c r="B99" s="156"/>
      <c r="C99" s="156"/>
      <c r="D99" s="156"/>
      <c r="E99" s="156"/>
      <c r="F99" s="156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7"/>
    </row>
    <row r="100" spans="1:18">
      <c r="A100" s="158" t="s">
        <v>67</v>
      </c>
      <c r="B100" s="159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  <c r="O100" s="159"/>
      <c r="P100" s="159"/>
      <c r="Q100" s="159"/>
      <c r="R100" s="160"/>
    </row>
    <row r="101" spans="1:18">
      <c r="A101" s="116" t="s">
        <v>0</v>
      </c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8"/>
    </row>
    <row r="102" spans="1:18">
      <c r="A102" s="45"/>
      <c r="B102" s="46"/>
      <c r="C102" s="46"/>
      <c r="D102" s="46"/>
      <c r="E102" s="46"/>
      <c r="F102" s="46"/>
      <c r="G102" s="46"/>
      <c r="H102" s="46"/>
      <c r="I102" s="65"/>
      <c r="J102" s="46"/>
      <c r="K102" s="46"/>
      <c r="L102" s="66"/>
      <c r="M102" s="46"/>
      <c r="N102" s="46"/>
      <c r="O102" s="46"/>
      <c r="P102" s="46"/>
      <c r="Q102" s="46"/>
      <c r="R102" s="98"/>
    </row>
    <row r="103" spans="1:18">
      <c r="A103" s="116" t="s">
        <v>1</v>
      </c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8"/>
    </row>
    <row r="104" spans="1:18">
      <c r="A104" s="58"/>
      <c r="B104" s="59"/>
      <c r="C104" s="59"/>
      <c r="D104" s="59"/>
      <c r="E104" s="59"/>
      <c r="F104" s="59"/>
      <c r="G104" s="59"/>
      <c r="H104" s="59"/>
      <c r="I104" s="47"/>
      <c r="J104" s="59"/>
      <c r="K104" s="59"/>
      <c r="L104" s="85"/>
      <c r="M104" s="59"/>
      <c r="N104" s="59"/>
    </row>
    <row r="105" spans="1:18">
      <c r="A105" s="119" t="s">
        <v>3</v>
      </c>
      <c r="B105" s="120"/>
      <c r="C105" s="120"/>
      <c r="D105" s="120"/>
      <c r="E105" s="121"/>
      <c r="F105" s="116" t="s">
        <v>4</v>
      </c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8"/>
    </row>
    <row r="106" spans="1:18">
      <c r="A106" s="122" t="s">
        <v>5</v>
      </c>
      <c r="B106" s="123"/>
      <c r="C106" s="123"/>
      <c r="D106" s="123"/>
      <c r="E106" s="124"/>
      <c r="F106" s="116" t="s">
        <v>6</v>
      </c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8"/>
    </row>
    <row r="107" spans="1:18">
      <c r="A107" s="122" t="s">
        <v>7</v>
      </c>
      <c r="B107" s="123"/>
      <c r="C107" s="123"/>
      <c r="D107" s="123"/>
      <c r="E107" s="124"/>
      <c r="F107" s="116" t="s">
        <v>6</v>
      </c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8"/>
    </row>
    <row r="108" spans="1:18">
      <c r="A108" s="122" t="s">
        <v>8</v>
      </c>
      <c r="B108" s="123"/>
      <c r="C108" s="123"/>
      <c r="D108" s="123"/>
      <c r="E108" s="124"/>
      <c r="F108" s="116" t="s">
        <v>9</v>
      </c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8"/>
    </row>
    <row r="109" spans="1:18">
      <c r="A109" s="122" t="s">
        <v>10</v>
      </c>
      <c r="B109" s="123"/>
      <c r="C109" s="123"/>
      <c r="D109" s="123"/>
      <c r="E109" s="124"/>
      <c r="F109" s="116" t="s">
        <v>11</v>
      </c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8"/>
    </row>
    <row r="110" spans="1:18">
      <c r="A110" s="122" t="s">
        <v>12</v>
      </c>
      <c r="B110" s="123"/>
      <c r="C110" s="123"/>
      <c r="D110" s="123"/>
      <c r="E110" s="124"/>
      <c r="F110" s="116" t="s">
        <v>13</v>
      </c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8"/>
    </row>
    <row r="111" spans="1:18">
      <c r="A111" s="125" t="s">
        <v>14</v>
      </c>
      <c r="B111" s="126"/>
      <c r="C111" s="126"/>
      <c r="D111" s="126"/>
      <c r="E111" s="127"/>
      <c r="F111" s="128">
        <v>6</v>
      </c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30"/>
    </row>
    <row r="112" spans="1:18">
      <c r="A112" s="131"/>
      <c r="B112" s="131"/>
      <c r="C112" s="131"/>
      <c r="D112" s="131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</row>
    <row r="113" spans="1:18">
      <c r="A113" s="146" t="s">
        <v>15</v>
      </c>
      <c r="B113" s="135" t="s">
        <v>16</v>
      </c>
      <c r="C113" s="147" t="s">
        <v>17</v>
      </c>
      <c r="D113" s="149" t="s">
        <v>18</v>
      </c>
      <c r="E113" s="149" t="s">
        <v>19</v>
      </c>
      <c r="F113" s="149" t="s">
        <v>20</v>
      </c>
      <c r="G113" s="149" t="s">
        <v>21</v>
      </c>
      <c r="H113" s="149" t="s">
        <v>22</v>
      </c>
      <c r="I113" s="132" t="s">
        <v>23</v>
      </c>
      <c r="J113" s="132"/>
      <c r="K113" s="132"/>
      <c r="L113" s="132"/>
      <c r="M113" s="132"/>
      <c r="N113" s="132"/>
      <c r="O113" s="132"/>
      <c r="P113" s="132"/>
      <c r="Q113" s="132"/>
      <c r="R113" s="132"/>
    </row>
    <row r="114" spans="1:18" ht="27.6">
      <c r="A114" s="146"/>
      <c r="B114" s="135"/>
      <c r="C114" s="148"/>
      <c r="D114" s="150"/>
      <c r="E114" s="150"/>
      <c r="F114" s="150"/>
      <c r="G114" s="150"/>
      <c r="H114" s="150"/>
      <c r="I114" s="67" t="s">
        <v>24</v>
      </c>
      <c r="J114" s="133" t="s">
        <v>25</v>
      </c>
      <c r="K114" s="134"/>
      <c r="L114" s="135" t="s">
        <v>26</v>
      </c>
      <c r="M114" s="135"/>
      <c r="N114" s="135" t="s">
        <v>27</v>
      </c>
      <c r="O114" s="135"/>
      <c r="P114" s="48" t="s">
        <v>28</v>
      </c>
      <c r="Q114" s="48" t="s">
        <v>29</v>
      </c>
      <c r="R114" s="48" t="s">
        <v>30</v>
      </c>
    </row>
    <row r="115" spans="1:18" ht="60" customHeight="1">
      <c r="A115" s="49" t="s">
        <v>31</v>
      </c>
      <c r="B115" s="50" t="s">
        <v>32</v>
      </c>
      <c r="C115" s="50" t="s">
        <v>53</v>
      </c>
      <c r="D115" s="51" t="s">
        <v>54</v>
      </c>
      <c r="E115" s="52" t="s">
        <v>55</v>
      </c>
      <c r="F115" s="7">
        <v>200</v>
      </c>
      <c r="G115" s="54">
        <v>200</v>
      </c>
      <c r="H115" s="54"/>
      <c r="I115" s="7">
        <v>116</v>
      </c>
      <c r="J115" s="68">
        <v>3.5</v>
      </c>
      <c r="K115" s="69"/>
      <c r="L115" s="68">
        <v>3.3</v>
      </c>
      <c r="M115" s="69"/>
      <c r="N115" s="70">
        <v>18</v>
      </c>
      <c r="O115" s="70"/>
      <c r="P115" s="71">
        <v>109</v>
      </c>
      <c r="Q115" s="70">
        <v>0.21</v>
      </c>
      <c r="R115" s="54">
        <v>91</v>
      </c>
    </row>
    <row r="116" spans="1:18" ht="75" customHeight="1">
      <c r="A116" s="49" t="s">
        <v>35</v>
      </c>
      <c r="B116" s="50" t="s">
        <v>36</v>
      </c>
      <c r="C116" s="50" t="s">
        <v>68</v>
      </c>
      <c r="D116" s="51" t="s">
        <v>54</v>
      </c>
      <c r="E116" s="52" t="s">
        <v>69</v>
      </c>
      <c r="F116" s="7">
        <v>50</v>
      </c>
      <c r="G116" s="54">
        <v>50</v>
      </c>
      <c r="H116" s="54"/>
      <c r="I116" s="7">
        <v>176.5</v>
      </c>
      <c r="J116" s="68">
        <v>4.9000000000000004</v>
      </c>
      <c r="K116" s="69"/>
      <c r="L116" s="68">
        <v>4.2</v>
      </c>
      <c r="M116" s="69"/>
      <c r="N116" s="70">
        <v>30</v>
      </c>
      <c r="O116" s="70"/>
      <c r="P116" s="71">
        <v>53</v>
      </c>
      <c r="Q116" s="70">
        <v>1.45</v>
      </c>
      <c r="R116" s="71">
        <v>179.5</v>
      </c>
    </row>
    <row r="117" spans="1:18" ht="27.6">
      <c r="A117" s="49" t="s">
        <v>49</v>
      </c>
      <c r="B117" s="50" t="s">
        <v>50</v>
      </c>
      <c r="C117" s="55" t="s">
        <v>51</v>
      </c>
      <c r="D117" s="51" t="s">
        <v>52</v>
      </c>
      <c r="E117" s="52" t="str">
        <f>VLOOKUP(D117,'[1]Tabla de composicion 2018'!A$1:B883,2,FALSE)</f>
        <v>Naranja, cruda</v>
      </c>
      <c r="F117" s="100">
        <f t="shared" ref="F117" si="12">100*(G117/H117)</f>
        <v>200</v>
      </c>
      <c r="G117" s="53">
        <v>120</v>
      </c>
      <c r="H117" s="53">
        <f>VLOOKUP(D117,'[1]Tabla de composicion 2018'!A$1:AF883,32,FALSE)</f>
        <v>60</v>
      </c>
      <c r="I117" s="100">
        <f>VLOOKUP(D117,'[1]Tabla de composicion 2018'!A$1:AF$776,5,FALSE)*G117/100</f>
        <v>49.2</v>
      </c>
      <c r="J117" s="105">
        <f>VLOOKUP(D117,'[1]Tabla de composicion 2018'!A$1:AF$776,7,FALSE)*G117/100</f>
        <v>0.84</v>
      </c>
      <c r="K117" s="106"/>
      <c r="L117" s="161">
        <f>VLOOKUP(D117,'[1]Tabla de composicion 2018'!A$1:AF$776,8,FALSE)*G117/100</f>
        <v>0.36</v>
      </c>
      <c r="M117" s="161"/>
      <c r="N117" s="100">
        <f>VLOOKUP(D117,'[1]Tabla de composicion 2018'!A$1:AF$776,9,FALSE)*G117/100</f>
        <v>10.56</v>
      </c>
      <c r="O117" s="53"/>
      <c r="P117" s="53">
        <f>VLOOKUP(D117,'[1]Tabla de composicion 2018'!A$1:AF$776,13,FALSE)*G117/100</f>
        <v>39.6</v>
      </c>
      <c r="Q117" s="108">
        <f>VLOOKUP(D117,'[1]Tabla de composicion 2018'!A$1:AF$776,14,FALSE)*G117/100</f>
        <v>1.56</v>
      </c>
      <c r="R117" s="53">
        <f>VLOOKUP(D117,'[1]Tabla de composicion 2018'!A$1:AF$776,15,FALSE)*G117/100</f>
        <v>2.4</v>
      </c>
    </row>
    <row r="118" spans="1:18">
      <c r="A118" s="140" t="s">
        <v>43</v>
      </c>
      <c r="B118" s="141"/>
      <c r="C118" s="141"/>
      <c r="D118" s="141"/>
      <c r="E118" s="141"/>
      <c r="F118" s="141"/>
      <c r="G118" s="142"/>
      <c r="H118" s="53" t="s">
        <v>43</v>
      </c>
      <c r="I118" s="100">
        <f>SUM(I115:I117)</f>
        <v>341.7</v>
      </c>
      <c r="J118" s="107">
        <f>SUM(J115:J117)</f>
        <v>9.24</v>
      </c>
      <c r="K118" s="106"/>
      <c r="L118" s="108">
        <f>SUM(L115:M117)</f>
        <v>7.86</v>
      </c>
      <c r="M118" s="53"/>
      <c r="N118" s="109">
        <f>SUM(N115:N117)</f>
        <v>58.56</v>
      </c>
      <c r="O118" s="106"/>
      <c r="P118" s="108">
        <f>SUM(P115:P117)</f>
        <v>201.6</v>
      </c>
      <c r="Q118" s="108">
        <f>SUM(Q115:Q117)</f>
        <v>3.2199999999999998</v>
      </c>
      <c r="R118" s="53">
        <f>SUM(R115:R117)</f>
        <v>272.89999999999998</v>
      </c>
    </row>
    <row r="119" spans="1:18">
      <c r="A119" s="143" t="s">
        <v>44</v>
      </c>
      <c r="B119" s="144"/>
      <c r="C119" s="144"/>
      <c r="D119" s="144"/>
      <c r="E119" s="144"/>
      <c r="F119" s="144"/>
      <c r="G119" s="145"/>
      <c r="H119" s="101" t="s">
        <v>44</v>
      </c>
      <c r="I119" s="100">
        <v>1994</v>
      </c>
      <c r="J119" s="110">
        <v>49.9</v>
      </c>
      <c r="K119" s="106"/>
      <c r="L119" s="53">
        <v>55</v>
      </c>
      <c r="M119" s="53"/>
      <c r="N119" s="107">
        <v>324</v>
      </c>
      <c r="O119" s="106"/>
      <c r="P119" s="53">
        <v>1100</v>
      </c>
      <c r="Q119" s="108">
        <v>8.6999999999999993</v>
      </c>
      <c r="R119" s="53">
        <v>1500</v>
      </c>
    </row>
    <row r="120" spans="1:18">
      <c r="A120" s="143" t="s">
        <v>45</v>
      </c>
      <c r="B120" s="144"/>
      <c r="C120" s="144"/>
      <c r="D120" s="144"/>
      <c r="E120" s="144"/>
      <c r="F120" s="144"/>
      <c r="G120" s="145"/>
      <c r="H120" s="101" t="s">
        <v>45</v>
      </c>
      <c r="I120" s="111">
        <f>I118*100/I119</f>
        <v>17.13640922768305</v>
      </c>
      <c r="J120" s="111">
        <f>J118*100/J119</f>
        <v>18.517034068136272</v>
      </c>
      <c r="K120" s="101"/>
      <c r="L120" s="111">
        <f>L118*100/L119</f>
        <v>14.290909090909091</v>
      </c>
      <c r="M120" s="111" t="e">
        <f t="shared" ref="M120:N120" si="13">M118*100/M119</f>
        <v>#DIV/0!</v>
      </c>
      <c r="N120" s="111">
        <f t="shared" si="13"/>
        <v>18.074074074074073</v>
      </c>
      <c r="O120" s="101"/>
      <c r="P120" s="111">
        <f>P118*100/P119</f>
        <v>18.327272727272728</v>
      </c>
      <c r="Q120" s="111">
        <f>Q118*100/Q119</f>
        <v>37.011494252873568</v>
      </c>
      <c r="R120" s="111">
        <f>R118*100/R119</f>
        <v>18.193333333333332</v>
      </c>
    </row>
    <row r="121" spans="1:18">
      <c r="A121" s="151"/>
      <c r="B121" s="151"/>
      <c r="C121" s="151"/>
      <c r="D121" s="151"/>
      <c r="E121" s="151"/>
      <c r="F121" s="151"/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2"/>
    </row>
    <row r="122" spans="1:18">
      <c r="A122" s="116" t="s">
        <v>0</v>
      </c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8"/>
    </row>
    <row r="123" spans="1:18">
      <c r="A123" s="45"/>
      <c r="B123" s="46"/>
      <c r="C123" s="46"/>
      <c r="D123" s="46"/>
      <c r="E123" s="46"/>
      <c r="F123" s="46"/>
      <c r="G123" s="46"/>
      <c r="H123" s="46"/>
      <c r="I123" s="65"/>
      <c r="J123" s="46"/>
      <c r="K123" s="46"/>
      <c r="L123" s="66"/>
      <c r="M123" s="46"/>
      <c r="N123" s="46"/>
      <c r="O123" s="46"/>
      <c r="P123" s="46"/>
      <c r="Q123" s="46"/>
      <c r="R123" s="98"/>
    </row>
    <row r="124" spans="1:18">
      <c r="A124" s="116" t="s">
        <v>1</v>
      </c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8"/>
    </row>
    <row r="125" spans="1:18">
      <c r="A125" s="58"/>
      <c r="B125" s="59"/>
      <c r="C125" s="59"/>
      <c r="D125" s="59"/>
      <c r="E125" s="59"/>
      <c r="F125" s="59"/>
      <c r="G125" s="59"/>
      <c r="H125" s="59"/>
      <c r="I125" s="47"/>
      <c r="J125" s="59"/>
      <c r="K125" s="59"/>
      <c r="L125" s="85"/>
      <c r="M125" s="59"/>
      <c r="N125" s="59"/>
    </row>
    <row r="126" spans="1:18">
      <c r="A126" s="119" t="s">
        <v>3</v>
      </c>
      <c r="B126" s="120"/>
      <c r="C126" s="120"/>
      <c r="D126" s="120"/>
      <c r="E126" s="121"/>
      <c r="F126" s="116" t="s">
        <v>4</v>
      </c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8"/>
    </row>
    <row r="127" spans="1:18">
      <c r="A127" s="122" t="s">
        <v>5</v>
      </c>
      <c r="B127" s="123"/>
      <c r="C127" s="123"/>
      <c r="D127" s="123"/>
      <c r="E127" s="124"/>
      <c r="F127" s="116" t="s">
        <v>6</v>
      </c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8"/>
    </row>
    <row r="128" spans="1:18">
      <c r="A128" s="122" t="s">
        <v>7</v>
      </c>
      <c r="B128" s="123"/>
      <c r="C128" s="123"/>
      <c r="D128" s="123"/>
      <c r="E128" s="124"/>
      <c r="F128" s="116" t="s">
        <v>6</v>
      </c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8"/>
    </row>
    <row r="129" spans="1:18">
      <c r="A129" s="122" t="s">
        <v>8</v>
      </c>
      <c r="B129" s="123"/>
      <c r="C129" s="123"/>
      <c r="D129" s="123"/>
      <c r="E129" s="124"/>
      <c r="F129" s="116" t="s">
        <v>9</v>
      </c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8"/>
    </row>
    <row r="130" spans="1:18">
      <c r="A130" s="122" t="s">
        <v>10</v>
      </c>
      <c r="B130" s="123"/>
      <c r="C130" s="123"/>
      <c r="D130" s="123"/>
      <c r="E130" s="124"/>
      <c r="F130" s="116" t="s">
        <v>11</v>
      </c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8"/>
    </row>
    <row r="131" spans="1:18">
      <c r="A131" s="122" t="s">
        <v>12</v>
      </c>
      <c r="B131" s="123"/>
      <c r="C131" s="123"/>
      <c r="D131" s="123"/>
      <c r="E131" s="124"/>
      <c r="F131" s="116" t="s">
        <v>13</v>
      </c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8"/>
    </row>
    <row r="132" spans="1:18">
      <c r="A132" s="125" t="s">
        <v>14</v>
      </c>
      <c r="B132" s="126"/>
      <c r="C132" s="126"/>
      <c r="D132" s="126"/>
      <c r="E132" s="127"/>
      <c r="F132" s="128">
        <v>7</v>
      </c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30"/>
    </row>
    <row r="133" spans="1:18">
      <c r="A133" s="131"/>
      <c r="B133" s="131"/>
      <c r="C133" s="131"/>
      <c r="D133" s="131"/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1"/>
    </row>
    <row r="134" spans="1:18">
      <c r="A134" s="146" t="s">
        <v>15</v>
      </c>
      <c r="B134" s="135" t="s">
        <v>16</v>
      </c>
      <c r="C134" s="147" t="s">
        <v>17</v>
      </c>
      <c r="D134" s="149" t="s">
        <v>18</v>
      </c>
      <c r="E134" s="149" t="s">
        <v>19</v>
      </c>
      <c r="F134" s="149" t="s">
        <v>20</v>
      </c>
      <c r="G134" s="149" t="s">
        <v>21</v>
      </c>
      <c r="H134" s="149" t="s">
        <v>22</v>
      </c>
      <c r="I134" s="132" t="s">
        <v>23</v>
      </c>
      <c r="J134" s="132"/>
      <c r="K134" s="132"/>
      <c r="L134" s="132"/>
      <c r="M134" s="132"/>
      <c r="N134" s="132"/>
      <c r="O134" s="132"/>
      <c r="P134" s="132"/>
      <c r="Q134" s="132"/>
      <c r="R134" s="132"/>
    </row>
    <row r="135" spans="1:18" ht="27.6">
      <c r="A135" s="146"/>
      <c r="B135" s="135"/>
      <c r="C135" s="148"/>
      <c r="D135" s="150"/>
      <c r="E135" s="150"/>
      <c r="F135" s="150"/>
      <c r="G135" s="150"/>
      <c r="H135" s="150"/>
      <c r="I135" s="67" t="s">
        <v>24</v>
      </c>
      <c r="J135" s="133" t="s">
        <v>25</v>
      </c>
      <c r="K135" s="134"/>
      <c r="L135" s="135" t="s">
        <v>26</v>
      </c>
      <c r="M135" s="135"/>
      <c r="N135" s="135" t="s">
        <v>27</v>
      </c>
      <c r="O135" s="135"/>
      <c r="P135" s="48" t="s">
        <v>28</v>
      </c>
      <c r="Q135" s="48" t="s">
        <v>29</v>
      </c>
      <c r="R135" s="48" t="s">
        <v>30</v>
      </c>
    </row>
    <row r="136" spans="1:18" ht="43.2">
      <c r="A136" s="49" t="s">
        <v>31</v>
      </c>
      <c r="B136" s="50" t="s">
        <v>32</v>
      </c>
      <c r="C136" s="50" t="s">
        <v>33</v>
      </c>
      <c r="D136" s="51" t="s">
        <v>34</v>
      </c>
      <c r="E136" s="52" t="str">
        <f>VLOOKUP(D136,'[1]Tabla de composicion 2018'!A$1:B902,2,FALSE)</f>
        <v>Leche de vaca, entera, líquida, pasteurizada</v>
      </c>
      <c r="F136" s="7">
        <f>100*(G136/H136)</f>
        <v>200</v>
      </c>
      <c r="G136" s="53">
        <v>200</v>
      </c>
      <c r="H136" s="54">
        <f>VLOOKUP(D136,'[1]Tabla de composicion 2018'!A$1:AF902,32,FALSE)</f>
        <v>100</v>
      </c>
      <c r="I136" s="100">
        <f>VLOOKUP(D136,'[1]Tabla de composicion 2018'!A$1:AF$776,5,FALSE)*G136/100</f>
        <v>110</v>
      </c>
      <c r="J136" s="107">
        <f>VLOOKUP(D136,'[1]Tabla de composicion 2018'!A$1:AF$776,7,FALSE)*G136/100</f>
        <v>6.4</v>
      </c>
      <c r="K136" s="112"/>
      <c r="L136" s="162">
        <f>VLOOKUP(D136,'[1]Tabla de composicion 2018'!A$1:AF$776,8,FALSE)*G136/100</f>
        <v>6.4</v>
      </c>
      <c r="M136" s="163"/>
      <c r="N136" s="113">
        <f>VLOOKUP(D136,'[1]Tabla de composicion 2018'!A$1:AF$776,9,FALSE)*G136/100</f>
        <v>6.8</v>
      </c>
      <c r="O136" s="113"/>
      <c r="P136" s="108">
        <f>VLOOKUP(D136,'[1]Tabla de composicion 2018'!A$1:AF$776,13,FALSE)*G136/100</f>
        <v>240</v>
      </c>
      <c r="Q136" s="113">
        <f>VLOOKUP(D136,'[1]Tabla de composicion 2018'!A$1:AF$776,14,FALSE)*G136/100</f>
        <v>0</v>
      </c>
      <c r="R136" s="53">
        <f>VLOOKUP(D136,'[1]Tabla de composicion 2018'!A$1:AF$776,15,FALSE)*G136/100</f>
        <v>84</v>
      </c>
    </row>
    <row r="137" spans="1:18" ht="28.8">
      <c r="A137" s="49" t="s">
        <v>35</v>
      </c>
      <c r="B137" s="50" t="s">
        <v>36</v>
      </c>
      <c r="C137" s="55" t="s">
        <v>70</v>
      </c>
      <c r="D137" s="51" t="s">
        <v>71</v>
      </c>
      <c r="E137" s="52" t="str">
        <f>VLOOKUP(D137,'[1]Tabla de composicion 2018'!A$1:B903,2,FALSE)</f>
        <v>Galletas dulces, sin relleno</v>
      </c>
      <c r="F137" s="7">
        <f t="shared" ref="F137:F138" si="14">100*(G137/H137)</f>
        <v>50</v>
      </c>
      <c r="G137" s="53">
        <v>50</v>
      </c>
      <c r="H137" s="54">
        <f>VLOOKUP(D137,'[1]Tabla de composicion 2018'!A$1:AF903,32,FALSE)</f>
        <v>100</v>
      </c>
      <c r="I137" s="100">
        <f>VLOOKUP(D137,'[1]Tabla de composicion 2018'!A$1:AF$776,5,FALSE)*G137/100</f>
        <v>236</v>
      </c>
      <c r="J137" s="107">
        <f>VLOOKUP(D137,'[1]Tabla de composicion 2018'!A$1:AF$776,7,FALSE)*G137/100</f>
        <v>3.2</v>
      </c>
      <c r="K137" s="112"/>
      <c r="L137" s="164">
        <f>VLOOKUP(D137,'[1]Tabla de composicion 2018'!A$1:AF$776,8,FALSE)*G137/100</f>
        <v>9.8000000000000007</v>
      </c>
      <c r="M137" s="164"/>
      <c r="N137" s="53">
        <f>VLOOKUP(D137,'[1]Tabla de composicion 2018'!A$1:AF$776,9,FALSE)*G137/100</f>
        <v>33.549999999999997</v>
      </c>
      <c r="O137" s="53"/>
      <c r="P137" s="53">
        <f>VLOOKUP(D137,'[1]Tabla de composicion 2018'!A$1:AF$776,13,FALSE)*G137/100</f>
        <v>19</v>
      </c>
      <c r="Q137" s="53">
        <f>VLOOKUP(D137,'[1]Tabla de composicion 2018'!A$1:AF$776,14,FALSE)*G137/100</f>
        <v>1</v>
      </c>
      <c r="R137" s="53">
        <f>VLOOKUP(D137,'[1]Tabla de composicion 2018'!A$1:AF$776,15,FALSE)*G137/100</f>
        <v>153</v>
      </c>
    </row>
    <row r="138" spans="1:18" ht="27.6">
      <c r="A138" s="49" t="s">
        <v>49</v>
      </c>
      <c r="B138" s="50" t="s">
        <v>50</v>
      </c>
      <c r="C138" s="63" t="s">
        <v>58</v>
      </c>
      <c r="D138" s="51" t="s">
        <v>59</v>
      </c>
      <c r="E138" s="52" t="str">
        <f>VLOOKUP(D138,'[1]Tabla de composicion 2018'!A$1:B904,2,FALSE)</f>
        <v>Mandarina, cruda</v>
      </c>
      <c r="F138" s="7">
        <f t="shared" si="14"/>
        <v>171.42857142857142</v>
      </c>
      <c r="G138" s="53">
        <v>120</v>
      </c>
      <c r="H138" s="54">
        <f>VLOOKUP(D138,'[1]Tabla de composicion 2018'!A$1:AF904,32,FALSE)</f>
        <v>70</v>
      </c>
      <c r="I138" s="100">
        <f>VLOOKUP(D138,'[1]Tabla de composicion 2018'!A$1:AF$776,5,FALSE)*G138/100</f>
        <v>64.8</v>
      </c>
      <c r="J138" s="110">
        <f>VLOOKUP(D138,'[1]Tabla de composicion 2018'!A$1:AF$776,7,FALSE)*G138/100</f>
        <v>1.08</v>
      </c>
      <c r="K138" s="106"/>
      <c r="L138" s="165">
        <f>VLOOKUP(D138,'[1]Tabla de composicion 2018'!A$1:AF$776,8,FALSE)*G138/100</f>
        <v>0.12</v>
      </c>
      <c r="M138" s="165"/>
      <c r="N138" s="53">
        <f>VLOOKUP(D138,'[1]Tabla de composicion 2018'!A$1:AF$776,9,FALSE)*G138/100</f>
        <v>13.68</v>
      </c>
      <c r="O138" s="53"/>
      <c r="P138" s="53">
        <f>VLOOKUP(D138,'[1]Tabla de composicion 2018'!A$1:AF$776,13,FALSE)*G138/100</f>
        <v>42</v>
      </c>
      <c r="Q138" s="108">
        <f>VLOOKUP(D138,'[1]Tabla de composicion 2018'!A$1:AF$776,14,FALSE)*G138/100</f>
        <v>0.36</v>
      </c>
      <c r="R138" s="53">
        <f>VLOOKUP(D138,'[1]Tabla de composicion 2018'!A$1:AF$776,15,FALSE)*G138/100</f>
        <v>2.4</v>
      </c>
    </row>
    <row r="139" spans="1:18">
      <c r="A139" s="140" t="s">
        <v>43</v>
      </c>
      <c r="B139" s="141"/>
      <c r="C139" s="141"/>
      <c r="D139" s="141"/>
      <c r="E139" s="141"/>
      <c r="F139" s="141"/>
      <c r="G139" s="142"/>
      <c r="H139" s="54" t="s">
        <v>43</v>
      </c>
      <c r="I139" s="100">
        <f>SUM(I136:I138)</f>
        <v>410.8</v>
      </c>
      <c r="J139" s="107">
        <f>SUM(J136:J138)</f>
        <v>10.680000000000001</v>
      </c>
      <c r="K139" s="106"/>
      <c r="L139" s="108">
        <f>SUM(L136:M138)</f>
        <v>16.320000000000004</v>
      </c>
      <c r="M139" s="53"/>
      <c r="N139" s="109">
        <f>SUM(N136:N138)</f>
        <v>54.029999999999994</v>
      </c>
      <c r="O139" s="106"/>
      <c r="P139" s="108">
        <f>SUM(P136:P138)</f>
        <v>301</v>
      </c>
      <c r="Q139" s="108">
        <f>SUM(Q136:Q138)</f>
        <v>1.3599999999999999</v>
      </c>
      <c r="R139" s="53">
        <f>SUM(R136:R138)</f>
        <v>239.4</v>
      </c>
    </row>
    <row r="140" spans="1:18">
      <c r="A140" s="143" t="s">
        <v>44</v>
      </c>
      <c r="B140" s="144"/>
      <c r="C140" s="144"/>
      <c r="D140" s="144"/>
      <c r="E140" s="144"/>
      <c r="F140" s="144"/>
      <c r="G140" s="145"/>
      <c r="H140" s="6" t="s">
        <v>44</v>
      </c>
      <c r="I140" s="100">
        <v>1994</v>
      </c>
      <c r="J140" s="110">
        <v>49.9</v>
      </c>
      <c r="K140" s="106"/>
      <c r="L140" s="53">
        <v>55</v>
      </c>
      <c r="M140" s="53"/>
      <c r="N140" s="107">
        <v>324</v>
      </c>
      <c r="O140" s="106"/>
      <c r="P140" s="53">
        <v>1100</v>
      </c>
      <c r="Q140" s="108">
        <v>8.6999999999999993</v>
      </c>
      <c r="R140" s="53">
        <v>1500</v>
      </c>
    </row>
    <row r="141" spans="1:18">
      <c r="A141" s="143" t="s">
        <v>45</v>
      </c>
      <c r="B141" s="144"/>
      <c r="C141" s="144"/>
      <c r="D141" s="144"/>
      <c r="E141" s="144"/>
      <c r="F141" s="144"/>
      <c r="G141" s="145"/>
      <c r="H141" s="6" t="s">
        <v>45</v>
      </c>
      <c r="I141" s="111">
        <f>I139*100/I140</f>
        <v>20.601805416248745</v>
      </c>
      <c r="J141" s="111">
        <f>J139*100/J140</f>
        <v>21.402805611222451</v>
      </c>
      <c r="K141" s="101"/>
      <c r="L141" s="111">
        <f>L139*100/L140</f>
        <v>29.672727272727283</v>
      </c>
      <c r="M141" s="111" t="e">
        <f t="shared" ref="M141:N141" si="15">M139*100/M140</f>
        <v>#DIV/0!</v>
      </c>
      <c r="N141" s="111">
        <f t="shared" si="15"/>
        <v>16.675925925925924</v>
      </c>
      <c r="O141" s="101"/>
      <c r="P141" s="111">
        <f>P139*100/P140</f>
        <v>27.363636363636363</v>
      </c>
      <c r="Q141" s="111">
        <f>Q139*100/Q140</f>
        <v>15.632183908045977</v>
      </c>
      <c r="R141" s="111">
        <f>R139*100/R140</f>
        <v>15.96</v>
      </c>
    </row>
    <row r="142" spans="1:18">
      <c r="A142" s="151"/>
      <c r="B142" s="151"/>
      <c r="C142" s="151"/>
      <c r="D142" s="151"/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2"/>
    </row>
    <row r="143" spans="1:18">
      <c r="A143" s="116" t="s">
        <v>1</v>
      </c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8"/>
    </row>
    <row r="144" spans="1:18">
      <c r="A144" s="58"/>
      <c r="B144" s="59"/>
      <c r="C144" s="59"/>
      <c r="D144" s="59"/>
      <c r="E144" s="59"/>
      <c r="F144" s="59"/>
      <c r="G144" s="59"/>
      <c r="H144" s="59"/>
      <c r="I144" s="47"/>
      <c r="J144" s="59"/>
      <c r="K144" s="59"/>
      <c r="L144" s="85"/>
      <c r="M144" s="59"/>
      <c r="N144" s="59"/>
    </row>
    <row r="145" spans="1:18">
      <c r="A145" s="119" t="s">
        <v>3</v>
      </c>
      <c r="B145" s="120"/>
      <c r="C145" s="120"/>
      <c r="D145" s="120"/>
      <c r="E145" s="121"/>
      <c r="F145" s="116" t="s">
        <v>4</v>
      </c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8"/>
    </row>
    <row r="146" spans="1:18">
      <c r="A146" s="122" t="s">
        <v>5</v>
      </c>
      <c r="B146" s="123"/>
      <c r="C146" s="123"/>
      <c r="D146" s="123"/>
      <c r="E146" s="124"/>
      <c r="F146" s="116" t="s">
        <v>6</v>
      </c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8"/>
    </row>
    <row r="147" spans="1:18">
      <c r="A147" s="122" t="s">
        <v>7</v>
      </c>
      <c r="B147" s="123"/>
      <c r="C147" s="123"/>
      <c r="D147" s="123"/>
      <c r="E147" s="124"/>
      <c r="F147" s="116" t="s">
        <v>6</v>
      </c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8"/>
    </row>
    <row r="148" spans="1:18">
      <c r="A148" s="122" t="s">
        <v>8</v>
      </c>
      <c r="B148" s="123"/>
      <c r="C148" s="123"/>
      <c r="D148" s="123"/>
      <c r="E148" s="124"/>
      <c r="F148" s="116" t="s">
        <v>9</v>
      </c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8"/>
    </row>
    <row r="149" spans="1:18">
      <c r="A149" s="122" t="s">
        <v>10</v>
      </c>
      <c r="B149" s="123"/>
      <c r="C149" s="123"/>
      <c r="D149" s="123"/>
      <c r="E149" s="124"/>
      <c r="F149" s="116" t="s">
        <v>11</v>
      </c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8"/>
    </row>
    <row r="150" spans="1:18">
      <c r="A150" s="122" t="s">
        <v>12</v>
      </c>
      <c r="B150" s="123"/>
      <c r="C150" s="123"/>
      <c r="D150" s="123"/>
      <c r="E150" s="124"/>
      <c r="F150" s="116" t="s">
        <v>13</v>
      </c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8"/>
    </row>
    <row r="151" spans="1:18">
      <c r="A151" s="125" t="s">
        <v>14</v>
      </c>
      <c r="B151" s="126"/>
      <c r="C151" s="126"/>
      <c r="D151" s="126"/>
      <c r="E151" s="127"/>
      <c r="F151" s="128">
        <v>8</v>
      </c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30"/>
    </row>
    <row r="152" spans="1:18">
      <c r="A152" s="131"/>
      <c r="B152" s="131"/>
      <c r="C152" s="131"/>
      <c r="D152" s="131"/>
      <c r="E152" s="131"/>
      <c r="F152" s="131"/>
      <c r="G152" s="131"/>
      <c r="H152" s="131"/>
      <c r="I152" s="131"/>
      <c r="J152" s="131"/>
      <c r="K152" s="131"/>
      <c r="L152" s="131"/>
      <c r="M152" s="131"/>
      <c r="N152" s="131"/>
      <c r="O152" s="131"/>
      <c r="P152" s="131"/>
      <c r="Q152" s="131"/>
      <c r="R152" s="131"/>
    </row>
    <row r="153" spans="1:18">
      <c r="A153" s="146" t="s">
        <v>15</v>
      </c>
      <c r="B153" s="135" t="s">
        <v>16</v>
      </c>
      <c r="C153" s="147" t="s">
        <v>17</v>
      </c>
      <c r="D153" s="149" t="s">
        <v>18</v>
      </c>
      <c r="E153" s="149" t="s">
        <v>19</v>
      </c>
      <c r="F153" s="149" t="s">
        <v>20</v>
      </c>
      <c r="G153" s="149" t="s">
        <v>21</v>
      </c>
      <c r="H153" s="149" t="s">
        <v>22</v>
      </c>
      <c r="I153" s="132" t="s">
        <v>23</v>
      </c>
      <c r="J153" s="132"/>
      <c r="K153" s="132"/>
      <c r="L153" s="132"/>
      <c r="M153" s="132"/>
      <c r="N153" s="132"/>
      <c r="O153" s="132"/>
      <c r="P153" s="132"/>
      <c r="Q153" s="132"/>
      <c r="R153" s="132"/>
    </row>
    <row r="154" spans="1:18" ht="27.6">
      <c r="A154" s="146"/>
      <c r="B154" s="135"/>
      <c r="C154" s="148"/>
      <c r="D154" s="150"/>
      <c r="E154" s="150"/>
      <c r="F154" s="150"/>
      <c r="G154" s="150"/>
      <c r="H154" s="150"/>
      <c r="I154" s="67" t="s">
        <v>24</v>
      </c>
      <c r="J154" s="133" t="s">
        <v>25</v>
      </c>
      <c r="K154" s="134"/>
      <c r="L154" s="135" t="s">
        <v>26</v>
      </c>
      <c r="M154" s="135"/>
      <c r="N154" s="135" t="s">
        <v>27</v>
      </c>
      <c r="O154" s="135"/>
      <c r="P154" s="48" t="s">
        <v>28</v>
      </c>
      <c r="Q154" s="48" t="s">
        <v>29</v>
      </c>
      <c r="R154" s="48" t="s">
        <v>30</v>
      </c>
    </row>
    <row r="155" spans="1:18" ht="28.8">
      <c r="A155" s="49" t="s">
        <v>31</v>
      </c>
      <c r="B155" s="50" t="s">
        <v>32</v>
      </c>
      <c r="C155" s="50" t="s">
        <v>65</v>
      </c>
      <c r="D155" s="51" t="s">
        <v>66</v>
      </c>
      <c r="E155" s="52" t="str">
        <f>VLOOKUP(D155,'[1]Tabla de composicion 2018'!A$1:B921,2,FALSE)</f>
        <v>Kumis, entero, con azúcar</v>
      </c>
      <c r="F155" s="100">
        <f>100*(G155/H155)</f>
        <v>200</v>
      </c>
      <c r="G155" s="53">
        <v>200</v>
      </c>
      <c r="H155" s="53">
        <f>VLOOKUP(D155,'[1]Tabla de composicion 2018'!A$1:AF921,32,FALSE)</f>
        <v>100</v>
      </c>
      <c r="I155" s="100">
        <f>VLOOKUP(D155,'[1]Tabla de composicion 2018'!A$1:AF$776,5,FALSE)*G155/100</f>
        <v>176</v>
      </c>
      <c r="J155" s="107">
        <f>VLOOKUP(D155,'[1]Tabla de composicion 2018'!A$1:AF$776,7,FALSE)*G155/100</f>
        <v>5.8</v>
      </c>
      <c r="K155" s="112"/>
      <c r="L155" s="162">
        <f>VLOOKUP(D155,'[1]Tabla de composicion 2018'!A$1:AF$776,8,FALSE)*G155/100</f>
        <v>5</v>
      </c>
      <c r="M155" s="163"/>
      <c r="N155" s="113">
        <f>VLOOKUP(D155,'[1]Tabla de composicion 2018'!A$1:AF$776,9,FALSE)*G155/100</f>
        <v>27</v>
      </c>
      <c r="O155" s="113"/>
      <c r="P155" s="108">
        <f>VLOOKUP(D155,'[1]Tabla de composicion 2018'!A$1:AF$776,13,FALSE)*G155/100</f>
        <v>226</v>
      </c>
      <c r="Q155" s="113">
        <f>VLOOKUP(D155,'[1]Tabla de composicion 2018'!A$1:AF$776,14,FALSE)*G155/100</f>
        <v>0.2</v>
      </c>
      <c r="R155" s="53">
        <f>VLOOKUP(D155,'[1]Tabla de composicion 2018'!A$1:AF$776,15,FALSE)*G155/100</f>
        <v>92</v>
      </c>
    </row>
    <row r="156" spans="1:18" ht="28.8">
      <c r="A156" s="49" t="s">
        <v>35</v>
      </c>
      <c r="B156" s="50" t="s">
        <v>36</v>
      </c>
      <c r="C156" s="55" t="s">
        <v>72</v>
      </c>
      <c r="D156" s="51" t="s">
        <v>57</v>
      </c>
      <c r="E156" s="52" t="str">
        <f>VLOOKUP(D156,'[1]Tabla de composicion 2018'!A$1:B922,2,FALSE)</f>
        <v>Pan blanco, regular, horneado</v>
      </c>
      <c r="F156" s="100">
        <f t="shared" ref="F156:F157" si="16">100*(G156/H156)</f>
        <v>50</v>
      </c>
      <c r="G156" s="53">
        <v>50</v>
      </c>
      <c r="H156" s="53">
        <f>VLOOKUP(D156,'[1]Tabla de composicion 2018'!A$1:AF922,32,FALSE)</f>
        <v>100</v>
      </c>
      <c r="I156" s="100">
        <f>VLOOKUP(D156,'[1]Tabla de composicion 2018'!A$1:AF$776,5,FALSE)*G156/100</f>
        <v>134</v>
      </c>
      <c r="J156" s="107">
        <f>VLOOKUP(D156,'[1]Tabla de composicion 2018'!A$1:AF$776,7,FALSE)*G156/100</f>
        <v>4.45</v>
      </c>
      <c r="K156" s="112"/>
      <c r="L156" s="164">
        <f>VLOOKUP(D156,'[1]Tabla de composicion 2018'!A$1:AF$776,8,FALSE)*G156/100</f>
        <v>1.7</v>
      </c>
      <c r="M156" s="164"/>
      <c r="N156" s="53">
        <f>VLOOKUP(D156,'[1]Tabla de composicion 2018'!A$1:AF$776,9,FALSE)*G156/100</f>
        <v>24.4</v>
      </c>
      <c r="O156" s="53"/>
      <c r="P156" s="53">
        <f>VLOOKUP(D156,'[1]Tabla de composicion 2018'!A$1:AF$776,13,FALSE)*G156/100</f>
        <v>27</v>
      </c>
      <c r="Q156" s="53">
        <f>VLOOKUP(D156,'[1]Tabla de composicion 2018'!A$1:AF$776,14,FALSE)*G156/100</f>
        <v>1.5</v>
      </c>
      <c r="R156" s="53">
        <f>VLOOKUP(D156,'[1]Tabla de composicion 2018'!A$1:AF$776,15,FALSE)*G156/100</f>
        <v>270.5</v>
      </c>
    </row>
    <row r="157" spans="1:18" ht="28.8">
      <c r="A157" s="49" t="s">
        <v>39</v>
      </c>
      <c r="B157" s="50" t="s">
        <v>40</v>
      </c>
      <c r="C157" s="56" t="s">
        <v>73</v>
      </c>
      <c r="D157" s="51" t="s">
        <v>74</v>
      </c>
      <c r="E157" s="52" t="str">
        <f>VLOOKUP(D157,'[1]Tabla de composicion 2018'!A$1:B923,2,FALSE)</f>
        <v>Panelita de leche de vaca, con azúcar</v>
      </c>
      <c r="F157" s="100">
        <f t="shared" si="16"/>
        <v>20</v>
      </c>
      <c r="G157" s="53">
        <v>20</v>
      </c>
      <c r="H157" s="53">
        <f>VLOOKUP(D157,'[1]Tabla de composicion 2018'!A$1:AF923,32,FALSE)</f>
        <v>100</v>
      </c>
      <c r="I157" s="100">
        <f>VLOOKUP(D157,'[1]Tabla de composicion 2018'!A$1:AF$776,5,FALSE)*G157/100</f>
        <v>72.2</v>
      </c>
      <c r="J157" s="110">
        <f>VLOOKUP(D157,'[1]Tabla de composicion 2018'!A$1:AF$776,7,FALSE)*G157/100</f>
        <v>0.57999999999999996</v>
      </c>
      <c r="K157" s="106"/>
      <c r="L157" s="165">
        <f>VLOOKUP(D157,'[1]Tabla de composicion 2018'!A$1:AF$776,8,FALSE)*G157/100</f>
        <v>0.36</v>
      </c>
      <c r="M157" s="165"/>
      <c r="N157" s="53">
        <f>VLOOKUP(D157,'[1]Tabla de composicion 2018'!A$1:AF$776,9,FALSE)*G157/100</f>
        <v>16.66</v>
      </c>
      <c r="O157" s="53"/>
      <c r="P157" s="53">
        <f>VLOOKUP(D157,'[1]Tabla de composicion 2018'!A$1:AF$776,13,FALSE)*G157/100</f>
        <v>26.8</v>
      </c>
      <c r="Q157" s="108">
        <f>VLOOKUP(D157,'[1]Tabla de composicion 2018'!A$1:AF$776,14,FALSE)*G157/100</f>
        <v>0.16</v>
      </c>
      <c r="R157" s="53">
        <f>VLOOKUP(D157,'[1]Tabla de composicion 2018'!A$1:AF$776,15,FALSE)*G157/100</f>
        <v>0</v>
      </c>
    </row>
    <row r="158" spans="1:18">
      <c r="A158" s="140" t="s">
        <v>43</v>
      </c>
      <c r="B158" s="141"/>
      <c r="C158" s="141"/>
      <c r="D158" s="141"/>
      <c r="E158" s="141"/>
      <c r="F158" s="141"/>
      <c r="G158" s="142"/>
      <c r="H158" s="53" t="s">
        <v>43</v>
      </c>
      <c r="I158" s="100">
        <f>SUM(I155:I157)</f>
        <v>382.2</v>
      </c>
      <c r="J158" s="107">
        <f>SUM(J155:J157)</f>
        <v>10.83</v>
      </c>
      <c r="K158" s="106"/>
      <c r="L158" s="108">
        <f>SUM(L155:M157)</f>
        <v>7.0600000000000005</v>
      </c>
      <c r="M158" s="53"/>
      <c r="N158" s="109">
        <f>SUM(N155:N157)</f>
        <v>68.06</v>
      </c>
      <c r="O158" s="106"/>
      <c r="P158" s="108">
        <f>SUM(P155:P157)</f>
        <v>279.8</v>
      </c>
      <c r="Q158" s="108">
        <f>SUM(Q155:Q157)</f>
        <v>1.8599999999999999</v>
      </c>
      <c r="R158" s="53">
        <f>SUM(R155:R157)</f>
        <v>362.5</v>
      </c>
    </row>
    <row r="159" spans="1:18">
      <c r="A159" s="143" t="s">
        <v>44</v>
      </c>
      <c r="B159" s="144"/>
      <c r="C159" s="144"/>
      <c r="D159" s="144"/>
      <c r="E159" s="144"/>
      <c r="F159" s="144"/>
      <c r="G159" s="145"/>
      <c r="H159" s="101" t="s">
        <v>44</v>
      </c>
      <c r="I159" s="100">
        <v>1994</v>
      </c>
      <c r="J159" s="110">
        <v>49.9</v>
      </c>
      <c r="K159" s="106"/>
      <c r="L159" s="53">
        <v>55</v>
      </c>
      <c r="M159" s="53"/>
      <c r="N159" s="107">
        <v>324</v>
      </c>
      <c r="O159" s="106"/>
      <c r="P159" s="53">
        <v>1100</v>
      </c>
      <c r="Q159" s="108">
        <v>8.6999999999999993</v>
      </c>
      <c r="R159" s="53">
        <v>1500</v>
      </c>
    </row>
    <row r="160" spans="1:18">
      <c r="A160" s="143" t="s">
        <v>45</v>
      </c>
      <c r="B160" s="144"/>
      <c r="C160" s="144"/>
      <c r="D160" s="144"/>
      <c r="E160" s="144"/>
      <c r="F160" s="144"/>
      <c r="G160" s="145"/>
      <c r="H160" s="101" t="s">
        <v>45</v>
      </c>
      <c r="I160" s="111">
        <f>I158*100/I159</f>
        <v>19.167502507522567</v>
      </c>
      <c r="J160" s="111">
        <f>J158*100/J159</f>
        <v>21.703406813627254</v>
      </c>
      <c r="K160" s="101"/>
      <c r="L160" s="111">
        <f>L158*100/L159</f>
        <v>12.836363636363636</v>
      </c>
      <c r="M160" s="111" t="e">
        <f t="shared" ref="M160:N160" si="17">M158*100/M159</f>
        <v>#DIV/0!</v>
      </c>
      <c r="N160" s="111">
        <f t="shared" si="17"/>
        <v>21.006172839506174</v>
      </c>
      <c r="O160" s="101"/>
      <c r="P160" s="111">
        <f>P158*100/P159</f>
        <v>25.436363636363637</v>
      </c>
      <c r="Q160" s="111">
        <f>Q158*100/Q159</f>
        <v>21.379310344827587</v>
      </c>
      <c r="R160" s="111">
        <f>R158*100/R159</f>
        <v>24.166666666666668</v>
      </c>
    </row>
    <row r="161" spans="1:18">
      <c r="A161" s="151"/>
      <c r="B161" s="151"/>
      <c r="C161" s="151"/>
      <c r="D161" s="151"/>
      <c r="E161" s="151"/>
      <c r="F161" s="151"/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2"/>
    </row>
    <row r="162" spans="1:18">
      <c r="A162" s="116" t="s">
        <v>1</v>
      </c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8"/>
    </row>
    <row r="163" spans="1:18">
      <c r="A163" s="58"/>
      <c r="B163" s="59"/>
      <c r="C163" s="59"/>
      <c r="D163" s="59"/>
      <c r="E163" s="59"/>
      <c r="F163" s="59"/>
      <c r="G163" s="59"/>
      <c r="H163" s="59"/>
      <c r="I163" s="47"/>
      <c r="J163" s="59"/>
      <c r="K163" s="59"/>
      <c r="L163" s="85"/>
      <c r="M163" s="59"/>
      <c r="N163" s="59"/>
    </row>
    <row r="164" spans="1:18">
      <c r="A164" s="119" t="s">
        <v>3</v>
      </c>
      <c r="B164" s="120"/>
      <c r="C164" s="120"/>
      <c r="D164" s="120"/>
      <c r="E164" s="121"/>
      <c r="F164" s="116" t="s">
        <v>4</v>
      </c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8"/>
    </row>
    <row r="165" spans="1:18">
      <c r="A165" s="122" t="s">
        <v>5</v>
      </c>
      <c r="B165" s="123"/>
      <c r="C165" s="123"/>
      <c r="D165" s="123"/>
      <c r="E165" s="124"/>
      <c r="F165" s="116" t="s">
        <v>6</v>
      </c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8"/>
    </row>
    <row r="166" spans="1:18">
      <c r="A166" s="122" t="s">
        <v>7</v>
      </c>
      <c r="B166" s="123"/>
      <c r="C166" s="123"/>
      <c r="D166" s="123"/>
      <c r="E166" s="124"/>
      <c r="F166" s="116" t="s">
        <v>6</v>
      </c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8"/>
    </row>
    <row r="167" spans="1:18">
      <c r="A167" s="122" t="s">
        <v>8</v>
      </c>
      <c r="B167" s="123"/>
      <c r="C167" s="123"/>
      <c r="D167" s="123"/>
      <c r="E167" s="124"/>
      <c r="F167" s="116" t="s">
        <v>9</v>
      </c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8"/>
    </row>
    <row r="168" spans="1:18">
      <c r="A168" s="122" t="s">
        <v>10</v>
      </c>
      <c r="B168" s="123"/>
      <c r="C168" s="123"/>
      <c r="D168" s="123"/>
      <c r="E168" s="124"/>
      <c r="F168" s="116" t="s">
        <v>11</v>
      </c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8"/>
    </row>
    <row r="169" spans="1:18">
      <c r="A169" s="122" t="s">
        <v>12</v>
      </c>
      <c r="B169" s="123"/>
      <c r="C169" s="123"/>
      <c r="D169" s="123"/>
      <c r="E169" s="124"/>
      <c r="F169" s="116" t="s">
        <v>13</v>
      </c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8"/>
    </row>
    <row r="170" spans="1:18">
      <c r="A170" s="125" t="s">
        <v>14</v>
      </c>
      <c r="B170" s="126"/>
      <c r="C170" s="126"/>
      <c r="D170" s="126"/>
      <c r="E170" s="127"/>
      <c r="F170" s="128">
        <v>9</v>
      </c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30"/>
    </row>
    <row r="171" spans="1:18">
      <c r="A171" s="131"/>
      <c r="B171" s="131"/>
      <c r="C171" s="131"/>
      <c r="D171" s="131"/>
      <c r="E171" s="131"/>
      <c r="F171" s="131"/>
      <c r="G171" s="131"/>
      <c r="H171" s="131"/>
      <c r="I171" s="131"/>
      <c r="J171" s="131"/>
      <c r="K171" s="131"/>
      <c r="L171" s="131"/>
      <c r="M171" s="131"/>
      <c r="N171" s="131"/>
      <c r="O171" s="131"/>
      <c r="P171" s="131"/>
      <c r="Q171" s="131"/>
      <c r="R171" s="131"/>
    </row>
    <row r="172" spans="1:18">
      <c r="A172" s="146" t="s">
        <v>15</v>
      </c>
      <c r="B172" s="135" t="s">
        <v>16</v>
      </c>
      <c r="C172" s="147" t="s">
        <v>17</v>
      </c>
      <c r="D172" s="149" t="s">
        <v>18</v>
      </c>
      <c r="E172" s="149" t="s">
        <v>19</v>
      </c>
      <c r="F172" s="149" t="s">
        <v>20</v>
      </c>
      <c r="G172" s="149" t="s">
        <v>21</v>
      </c>
      <c r="H172" s="149" t="s">
        <v>22</v>
      </c>
      <c r="I172" s="132" t="s">
        <v>23</v>
      </c>
      <c r="J172" s="132"/>
      <c r="K172" s="132"/>
      <c r="L172" s="132"/>
      <c r="M172" s="132"/>
      <c r="N172" s="132"/>
      <c r="O172" s="132"/>
      <c r="P172" s="132"/>
      <c r="Q172" s="132"/>
      <c r="R172" s="132"/>
    </row>
    <row r="173" spans="1:18" ht="27.6">
      <c r="A173" s="146"/>
      <c r="B173" s="135"/>
      <c r="C173" s="148"/>
      <c r="D173" s="150"/>
      <c r="E173" s="150"/>
      <c r="F173" s="150"/>
      <c r="G173" s="150"/>
      <c r="H173" s="150"/>
      <c r="I173" s="67" t="s">
        <v>24</v>
      </c>
      <c r="J173" s="133" t="s">
        <v>25</v>
      </c>
      <c r="K173" s="134"/>
      <c r="L173" s="135" t="s">
        <v>26</v>
      </c>
      <c r="M173" s="135"/>
      <c r="N173" s="135" t="s">
        <v>27</v>
      </c>
      <c r="O173" s="135"/>
      <c r="P173" s="48" t="s">
        <v>28</v>
      </c>
      <c r="Q173" s="48" t="s">
        <v>29</v>
      </c>
      <c r="R173" s="48" t="s">
        <v>30</v>
      </c>
    </row>
    <row r="174" spans="1:18" ht="43.2">
      <c r="A174" s="49" t="s">
        <v>31</v>
      </c>
      <c r="B174" s="50" t="s">
        <v>32</v>
      </c>
      <c r="C174" s="50" t="s">
        <v>46</v>
      </c>
      <c r="D174" s="51" t="s">
        <v>34</v>
      </c>
      <c r="E174" s="52" t="str">
        <f>VLOOKUP(D174,'[1]Tabla de composicion 2018'!A$1:B940,2,FALSE)</f>
        <v>Leche de vaca, entera, líquida, pasteurizada</v>
      </c>
      <c r="F174" s="7">
        <f>100*(G174/H174)</f>
        <v>200</v>
      </c>
      <c r="G174" s="54">
        <v>200</v>
      </c>
      <c r="H174" s="54">
        <f>VLOOKUP(D174,'[1]Tabla de composicion 2018'!A$1:AF940,32,FALSE)</f>
        <v>100</v>
      </c>
      <c r="I174" s="7">
        <f>VLOOKUP(D174,'[1]Tabla de composicion 2018'!A$1:AF$776,5,FALSE)*G174/100</f>
        <v>110</v>
      </c>
      <c r="J174" s="68">
        <f>VLOOKUP(D174,'[1]Tabla de composicion 2018'!A$1:AF$776,7,FALSE)*G174/100</f>
        <v>6.4</v>
      </c>
      <c r="K174" s="69"/>
      <c r="L174" s="166">
        <f>VLOOKUP(D174,'[1]Tabla de composicion 2018'!A$1:AF$776,8,FALSE)*G174/100</f>
        <v>6.4</v>
      </c>
      <c r="M174" s="167"/>
      <c r="N174" s="70">
        <f>VLOOKUP(D174,'[1]Tabla de composicion 2018'!A$1:AF$776,9,FALSE)*G174/100</f>
        <v>6.8</v>
      </c>
      <c r="O174" s="70"/>
      <c r="P174" s="71">
        <f>VLOOKUP(D174,'[1]Tabla de composicion 2018'!A$1:AF$776,13,FALSE)*G174/100</f>
        <v>240</v>
      </c>
      <c r="Q174" s="70">
        <f>VLOOKUP(D174,'[1]Tabla de composicion 2018'!A$1:AF$776,14,FALSE)*G174/100</f>
        <v>0</v>
      </c>
      <c r="R174" s="54">
        <f>VLOOKUP(D174,'[1]Tabla de composicion 2018'!A$1:AF$776,15,FALSE)*G174/100</f>
        <v>84</v>
      </c>
    </row>
    <row r="175" spans="1:18" ht="75" customHeight="1">
      <c r="A175" s="49" t="s">
        <v>35</v>
      </c>
      <c r="B175" s="50" t="s">
        <v>36</v>
      </c>
      <c r="C175" s="50" t="s">
        <v>62</v>
      </c>
      <c r="D175" s="51" t="s">
        <v>54</v>
      </c>
      <c r="E175" s="50" t="s">
        <v>62</v>
      </c>
      <c r="F175" s="7">
        <v>50</v>
      </c>
      <c r="G175" s="54">
        <v>50</v>
      </c>
      <c r="H175" s="54"/>
      <c r="I175" s="7">
        <v>183.5</v>
      </c>
      <c r="J175" s="68">
        <v>3.65</v>
      </c>
      <c r="K175" s="69"/>
      <c r="L175" s="68">
        <v>17.5</v>
      </c>
      <c r="M175" s="69"/>
      <c r="N175" s="70">
        <v>34</v>
      </c>
      <c r="O175" s="70"/>
      <c r="P175" s="71">
        <v>31.5</v>
      </c>
      <c r="Q175" s="70">
        <v>1.65</v>
      </c>
      <c r="R175" s="54">
        <v>255</v>
      </c>
    </row>
    <row r="176" spans="1:18" ht="28.8">
      <c r="A176" s="49" t="s">
        <v>49</v>
      </c>
      <c r="B176" s="50" t="s">
        <v>50</v>
      </c>
      <c r="C176" s="55" t="s">
        <v>75</v>
      </c>
      <c r="D176" s="51" t="s">
        <v>76</v>
      </c>
      <c r="E176" s="52" t="str">
        <f>VLOOKUP(D176,'[1]Tabla de composicion 2018'!A$1:B942,2,FALSE)</f>
        <v>Mango común, crudo</v>
      </c>
      <c r="F176" s="100">
        <f t="shared" ref="F176" si="18">100*(G176/H176)</f>
        <v>240</v>
      </c>
      <c r="G176" s="53">
        <v>120</v>
      </c>
      <c r="H176" s="53">
        <f>VLOOKUP(D176,'[1]Tabla de composicion 2018'!A$1:AF942,32,FALSE)</f>
        <v>50</v>
      </c>
      <c r="I176" s="100">
        <f>VLOOKUP(D176,'[1]Tabla de composicion 2018'!A$1:AF$776,5,FALSE)*G176/100</f>
        <v>94.8</v>
      </c>
      <c r="J176" s="109">
        <f>VLOOKUP(D176,'[1]Tabla de composicion 2018'!A$1:AF$776,7,FALSE)*G176/100</f>
        <v>0.72</v>
      </c>
      <c r="K176" s="106"/>
      <c r="L176" s="165">
        <f>VLOOKUP(D176,'[1]Tabla de composicion 2018'!A$1:AF$776,8,FALSE)*G176/100</f>
        <v>0</v>
      </c>
      <c r="M176" s="165"/>
      <c r="N176" s="53">
        <f>VLOOKUP(D176,'[1]Tabla de composicion 2018'!A$1:AF$776,9,FALSE)*G176/100</f>
        <v>20.52</v>
      </c>
      <c r="O176" s="53"/>
      <c r="P176" s="53">
        <f>VLOOKUP(D176,'[1]Tabla de composicion 2018'!A$1:AF$776,13,FALSE)*G176/100</f>
        <v>18</v>
      </c>
      <c r="Q176" s="108">
        <f>VLOOKUP(D176,'[1]Tabla de composicion 2018'!A$1:AF$776,14,FALSE)*G176/100</f>
        <v>0.6</v>
      </c>
      <c r="R176" s="53">
        <f>VLOOKUP(D176,'[1]Tabla de composicion 2018'!A$1:AF$776,15,FALSE)*G176/100</f>
        <v>4.8</v>
      </c>
    </row>
    <row r="177" spans="1:18">
      <c r="A177" s="140" t="s">
        <v>43</v>
      </c>
      <c r="B177" s="141"/>
      <c r="C177" s="141"/>
      <c r="D177" s="141"/>
      <c r="E177" s="141"/>
      <c r="F177" s="141"/>
      <c r="G177" s="142"/>
      <c r="H177" s="53" t="s">
        <v>43</v>
      </c>
      <c r="I177" s="100">
        <f>SUM(I174:I176)</f>
        <v>388.3</v>
      </c>
      <c r="J177" s="107">
        <f>SUM(J174:J176)</f>
        <v>10.770000000000001</v>
      </c>
      <c r="K177" s="106"/>
      <c r="L177" s="108">
        <f>SUM(L174:M176)</f>
        <v>23.9</v>
      </c>
      <c r="M177" s="53"/>
      <c r="N177" s="109">
        <f>SUM(N174:N176)</f>
        <v>61.319999999999993</v>
      </c>
      <c r="O177" s="106"/>
      <c r="P177" s="108">
        <f>SUM(P174:P176)</f>
        <v>289.5</v>
      </c>
      <c r="Q177" s="108">
        <f>SUM(Q174:Q176)</f>
        <v>2.25</v>
      </c>
      <c r="R177" s="53">
        <f>SUM(R174:R176)</f>
        <v>343.8</v>
      </c>
    </row>
    <row r="178" spans="1:18">
      <c r="A178" s="143" t="s">
        <v>44</v>
      </c>
      <c r="B178" s="144"/>
      <c r="C178" s="144"/>
      <c r="D178" s="144"/>
      <c r="E178" s="144"/>
      <c r="F178" s="144"/>
      <c r="G178" s="145"/>
      <c r="H178" s="101" t="s">
        <v>44</v>
      </c>
      <c r="I178" s="100">
        <v>1994</v>
      </c>
      <c r="J178" s="110">
        <v>49.9</v>
      </c>
      <c r="K178" s="106"/>
      <c r="L178" s="53">
        <v>55</v>
      </c>
      <c r="M178" s="53"/>
      <c r="N178" s="107">
        <v>324</v>
      </c>
      <c r="O178" s="106"/>
      <c r="P178" s="53">
        <v>1100</v>
      </c>
      <c r="Q178" s="108">
        <v>8.6999999999999993</v>
      </c>
      <c r="R178" s="53">
        <v>1500</v>
      </c>
    </row>
    <row r="179" spans="1:18">
      <c r="A179" s="143" t="s">
        <v>45</v>
      </c>
      <c r="B179" s="144"/>
      <c r="C179" s="144"/>
      <c r="D179" s="144"/>
      <c r="E179" s="144"/>
      <c r="F179" s="144"/>
      <c r="G179" s="145"/>
      <c r="H179" s="101" t="s">
        <v>45</v>
      </c>
      <c r="I179" s="111">
        <f>I177*100/I178</f>
        <v>19.473420260782348</v>
      </c>
      <c r="J179" s="111">
        <f>J177*100/J178</f>
        <v>21.583166332665336</v>
      </c>
      <c r="K179" s="101"/>
      <c r="L179" s="111">
        <f>L177*100/L178</f>
        <v>43.454545454545453</v>
      </c>
      <c r="M179" s="111" t="e">
        <f t="shared" ref="M179:N179" si="19">M177*100/M178</f>
        <v>#DIV/0!</v>
      </c>
      <c r="N179" s="111">
        <f t="shared" si="19"/>
        <v>18.925925925925924</v>
      </c>
      <c r="O179" s="101"/>
      <c r="P179" s="111">
        <f>P177*100/P178</f>
        <v>26.318181818181817</v>
      </c>
      <c r="Q179" s="111">
        <f>Q177*100/Q178</f>
        <v>25.862068965517242</v>
      </c>
      <c r="R179" s="111">
        <f>R177*100/R178</f>
        <v>22.92</v>
      </c>
    </row>
    <row r="180" spans="1:18">
      <c r="A180" s="151"/>
      <c r="B180" s="151"/>
      <c r="C180" s="151"/>
      <c r="D180" s="151"/>
      <c r="E180" s="151"/>
      <c r="F180" s="151"/>
      <c r="G180" s="151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2"/>
    </row>
    <row r="181" spans="1:18">
      <c r="A181" s="116" t="s">
        <v>1</v>
      </c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8"/>
    </row>
    <row r="182" spans="1:18">
      <c r="A182" s="58"/>
      <c r="B182" s="59"/>
      <c r="C182" s="59"/>
      <c r="D182" s="59"/>
      <c r="E182" s="59"/>
      <c r="F182" s="59"/>
      <c r="G182" s="59"/>
      <c r="H182" s="59"/>
      <c r="I182" s="47"/>
      <c r="J182" s="59"/>
      <c r="K182" s="59"/>
      <c r="L182" s="85"/>
      <c r="M182" s="59"/>
      <c r="N182" s="59"/>
    </row>
    <row r="183" spans="1:18">
      <c r="A183" s="119" t="s">
        <v>3</v>
      </c>
      <c r="B183" s="120"/>
      <c r="C183" s="120"/>
      <c r="D183" s="120"/>
      <c r="E183" s="121"/>
      <c r="F183" s="116" t="s">
        <v>4</v>
      </c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8"/>
    </row>
    <row r="184" spans="1:18">
      <c r="A184" s="122" t="s">
        <v>5</v>
      </c>
      <c r="B184" s="123"/>
      <c r="C184" s="123"/>
      <c r="D184" s="123"/>
      <c r="E184" s="124"/>
      <c r="F184" s="116" t="s">
        <v>6</v>
      </c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8"/>
    </row>
    <row r="185" spans="1:18">
      <c r="A185" s="122" t="s">
        <v>7</v>
      </c>
      <c r="B185" s="123"/>
      <c r="C185" s="123"/>
      <c r="D185" s="123"/>
      <c r="E185" s="124"/>
      <c r="F185" s="116" t="s">
        <v>6</v>
      </c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8"/>
    </row>
    <row r="186" spans="1:18">
      <c r="A186" s="122" t="s">
        <v>8</v>
      </c>
      <c r="B186" s="123"/>
      <c r="C186" s="123"/>
      <c r="D186" s="123"/>
      <c r="E186" s="124"/>
      <c r="F186" s="116" t="s">
        <v>9</v>
      </c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8"/>
    </row>
    <row r="187" spans="1:18">
      <c r="A187" s="122" t="s">
        <v>10</v>
      </c>
      <c r="B187" s="123"/>
      <c r="C187" s="123"/>
      <c r="D187" s="123"/>
      <c r="E187" s="124"/>
      <c r="F187" s="116" t="s">
        <v>11</v>
      </c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8"/>
    </row>
    <row r="188" spans="1:18">
      <c r="A188" s="122" t="s">
        <v>12</v>
      </c>
      <c r="B188" s="123"/>
      <c r="C188" s="123"/>
      <c r="D188" s="123"/>
      <c r="E188" s="124"/>
      <c r="F188" s="116" t="s">
        <v>13</v>
      </c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8"/>
    </row>
    <row r="189" spans="1:18">
      <c r="A189" s="125" t="s">
        <v>14</v>
      </c>
      <c r="B189" s="126"/>
      <c r="C189" s="126"/>
      <c r="D189" s="126"/>
      <c r="E189" s="127"/>
      <c r="F189" s="128">
        <v>10</v>
      </c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30"/>
    </row>
    <row r="190" spans="1:18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  <c r="L190" s="131"/>
      <c r="M190" s="131"/>
      <c r="N190" s="131"/>
      <c r="O190" s="131"/>
      <c r="P190" s="131"/>
      <c r="Q190" s="131"/>
      <c r="R190" s="131"/>
    </row>
    <row r="191" spans="1:18">
      <c r="A191" s="146" t="s">
        <v>15</v>
      </c>
      <c r="B191" s="135" t="s">
        <v>16</v>
      </c>
      <c r="C191" s="147" t="s">
        <v>17</v>
      </c>
      <c r="D191" s="149" t="s">
        <v>18</v>
      </c>
      <c r="E191" s="149" t="s">
        <v>19</v>
      </c>
      <c r="F191" s="149" t="s">
        <v>20</v>
      </c>
      <c r="G191" s="149" t="s">
        <v>21</v>
      </c>
      <c r="H191" s="149" t="s">
        <v>22</v>
      </c>
      <c r="I191" s="132" t="s">
        <v>23</v>
      </c>
      <c r="J191" s="132"/>
      <c r="K191" s="132"/>
      <c r="L191" s="132"/>
      <c r="M191" s="132"/>
      <c r="N191" s="132"/>
      <c r="O191" s="132"/>
      <c r="P191" s="132"/>
      <c r="Q191" s="132"/>
      <c r="R191" s="132"/>
    </row>
    <row r="192" spans="1:18" ht="27.6">
      <c r="A192" s="146"/>
      <c r="B192" s="135"/>
      <c r="C192" s="148"/>
      <c r="D192" s="150"/>
      <c r="E192" s="150"/>
      <c r="F192" s="150"/>
      <c r="G192" s="150"/>
      <c r="H192" s="150"/>
      <c r="I192" s="67" t="s">
        <v>24</v>
      </c>
      <c r="J192" s="133" t="s">
        <v>25</v>
      </c>
      <c r="K192" s="134"/>
      <c r="L192" s="135" t="s">
        <v>26</v>
      </c>
      <c r="M192" s="135"/>
      <c r="N192" s="135" t="s">
        <v>27</v>
      </c>
      <c r="O192" s="135"/>
      <c r="P192" s="48" t="s">
        <v>28</v>
      </c>
      <c r="Q192" s="48" t="s">
        <v>29</v>
      </c>
      <c r="R192" s="48" t="s">
        <v>30</v>
      </c>
    </row>
    <row r="193" spans="1:18" ht="52.5" customHeight="1">
      <c r="A193" s="49" t="s">
        <v>31</v>
      </c>
      <c r="B193" s="50" t="s">
        <v>32</v>
      </c>
      <c r="C193" s="50" t="s">
        <v>60</v>
      </c>
      <c r="D193" s="51" t="s">
        <v>61</v>
      </c>
      <c r="E193" s="52" t="str">
        <f>VLOOKUP(D193,'[1]Tabla de composicion 2018'!A$1:B959,2,FALSE)</f>
        <v>yogurt, bebible, entero, con azúcar</v>
      </c>
      <c r="F193" s="100">
        <f>100*(G193/H193)</f>
        <v>200</v>
      </c>
      <c r="G193" s="53">
        <v>200</v>
      </c>
      <c r="H193" s="53">
        <f>VLOOKUP(D193,'[1]Tabla de composicion 2018'!A$1:AF959,32,FALSE)</f>
        <v>100</v>
      </c>
      <c r="I193" s="100">
        <f>VLOOKUP(D193,'[1]Tabla de composicion 2018'!A$1:AF$776,5,FALSE)*G193/100</f>
        <v>162</v>
      </c>
      <c r="J193" s="107">
        <f>VLOOKUP(D193,'[1]Tabla de composicion 2018'!A$1:AF$776,7,FALSE)*G193/100</f>
        <v>5.8</v>
      </c>
      <c r="K193" s="112"/>
      <c r="L193" s="162">
        <f>VLOOKUP(D193,'[1]Tabla de composicion 2018'!A$1:AF$776,8,FALSE)*G193/100</f>
        <v>5.6</v>
      </c>
      <c r="M193" s="163"/>
      <c r="N193" s="113">
        <f>VLOOKUP(D193,'[1]Tabla de composicion 2018'!A$1:AF$776,9,FALSE)*G193/100</f>
        <v>22.4</v>
      </c>
      <c r="O193" s="113"/>
      <c r="P193" s="108">
        <f>VLOOKUP(D193,'[1]Tabla de composicion 2018'!A$1:AF$776,13,FALSE)*G193/100</f>
        <v>178</v>
      </c>
      <c r="Q193" s="113">
        <f>VLOOKUP(D193,'[1]Tabla de composicion 2018'!A$1:AF$776,14,FALSE)*G193/100</f>
        <v>0</v>
      </c>
      <c r="R193" s="53">
        <f>VLOOKUP(D193,'[1]Tabla de composicion 2018'!A$1:AF$776,15,FALSE)*G193/100</f>
        <v>80</v>
      </c>
    </row>
    <row r="194" spans="1:18" ht="60.75" customHeight="1">
      <c r="A194" s="99" t="s">
        <v>35</v>
      </c>
      <c r="B194" s="50" t="s">
        <v>36</v>
      </c>
      <c r="C194" s="178" t="s">
        <v>1772</v>
      </c>
      <c r="D194" s="51" t="s">
        <v>54</v>
      </c>
      <c r="E194" s="178" t="s">
        <v>1772</v>
      </c>
      <c r="F194" s="7">
        <v>35</v>
      </c>
      <c r="G194" s="53">
        <v>35</v>
      </c>
      <c r="H194" s="54"/>
      <c r="I194" s="7">
        <v>131.6</v>
      </c>
      <c r="J194" s="86">
        <v>2.7</v>
      </c>
      <c r="K194" s="69"/>
      <c r="L194" s="72">
        <v>0.1</v>
      </c>
      <c r="M194" s="72"/>
      <c r="N194" s="62">
        <v>30.8</v>
      </c>
      <c r="O194" s="54"/>
      <c r="P194" s="62">
        <v>3.18</v>
      </c>
      <c r="Q194" s="54">
        <v>0</v>
      </c>
      <c r="R194" s="54">
        <v>2.1</v>
      </c>
    </row>
    <row r="195" spans="1:18" ht="48" customHeight="1">
      <c r="A195" s="49" t="s">
        <v>49</v>
      </c>
      <c r="B195" s="50" t="s">
        <v>50</v>
      </c>
      <c r="C195" s="63" t="s">
        <v>77</v>
      </c>
      <c r="D195" s="51" t="s">
        <v>78</v>
      </c>
      <c r="E195" s="52" t="str">
        <f>VLOOKUP(D195,'[1]Tabla de composicion 2018'!A$1:B961,2,FALSE)</f>
        <v>Manzana común cruda</v>
      </c>
      <c r="F195" s="100">
        <f t="shared" ref="F195" si="20">100*(G195/H195)</f>
        <v>141.1764705882353</v>
      </c>
      <c r="G195" s="53">
        <v>120</v>
      </c>
      <c r="H195" s="53">
        <f>VLOOKUP(D195,'[1]Tabla de composicion 2018'!A$1:AF961,32,FALSE)</f>
        <v>85</v>
      </c>
      <c r="I195" s="100">
        <f>VLOOKUP(D195,'[1]Tabla de composicion 2018'!A$1:AF$776,5,FALSE)*G195/100</f>
        <v>86.4</v>
      </c>
      <c r="J195" s="110">
        <f>VLOOKUP(D195,'[1]Tabla de composicion 2018'!A$1:AF$776,7,FALSE)*G195/100</f>
        <v>0.36</v>
      </c>
      <c r="K195" s="106"/>
      <c r="L195" s="165">
        <f>VLOOKUP(D195,'[1]Tabla de composicion 2018'!A$1:AF$776,8,FALSE)*G195/100</f>
        <v>0.24</v>
      </c>
      <c r="M195" s="165"/>
      <c r="N195" s="53">
        <f>VLOOKUP(D195,'[1]Tabla de composicion 2018'!A$1:AF$776,9,FALSE)*G195/100</f>
        <v>19.8</v>
      </c>
      <c r="O195" s="53"/>
      <c r="P195" s="53">
        <f>VLOOKUP(D195,'[1]Tabla de composicion 2018'!A$1:AF$776,13,FALSE)*G195/100</f>
        <v>19.2</v>
      </c>
      <c r="Q195" s="108">
        <f>VLOOKUP(D195,'[1]Tabla de composicion 2018'!A$1:AF$776,14,FALSE)*G195/100</f>
        <v>0.36</v>
      </c>
      <c r="R195" s="53">
        <f>VLOOKUP(D195,'[1]Tabla de composicion 2018'!A$1:AF$776,15,FALSE)*G195/100</f>
        <v>2.4</v>
      </c>
    </row>
    <row r="196" spans="1:18">
      <c r="A196" s="140" t="s">
        <v>43</v>
      </c>
      <c r="B196" s="141"/>
      <c r="C196" s="141"/>
      <c r="D196" s="141"/>
      <c r="E196" s="141"/>
      <c r="F196" s="141"/>
      <c r="G196" s="142"/>
      <c r="H196" s="53" t="s">
        <v>43</v>
      </c>
      <c r="I196" s="100">
        <f>SUM(I193:I195)</f>
        <v>380</v>
      </c>
      <c r="J196" s="107">
        <f>SUM(J193:J195)</f>
        <v>8.86</v>
      </c>
      <c r="K196" s="106"/>
      <c r="L196" s="108">
        <f>SUM(L193:M195)</f>
        <v>5.9399999999999995</v>
      </c>
      <c r="M196" s="53"/>
      <c r="N196" s="109">
        <f>SUM(N193:N195)</f>
        <v>73</v>
      </c>
      <c r="O196" s="106"/>
      <c r="P196" s="108">
        <f>SUM(P193:P195)</f>
        <v>200.38</v>
      </c>
      <c r="Q196" s="108">
        <f>SUM(Q193:Q195)</f>
        <v>0.36</v>
      </c>
      <c r="R196" s="53">
        <f>SUM(R193:R195)</f>
        <v>84.5</v>
      </c>
    </row>
    <row r="197" spans="1:18">
      <c r="A197" s="143" t="s">
        <v>44</v>
      </c>
      <c r="B197" s="144"/>
      <c r="C197" s="144"/>
      <c r="D197" s="144"/>
      <c r="E197" s="144"/>
      <c r="F197" s="144"/>
      <c r="G197" s="145"/>
      <c r="H197" s="101" t="s">
        <v>44</v>
      </c>
      <c r="I197" s="100">
        <v>1994</v>
      </c>
      <c r="J197" s="110">
        <v>49.9</v>
      </c>
      <c r="K197" s="106"/>
      <c r="L197" s="53">
        <v>55</v>
      </c>
      <c r="M197" s="53"/>
      <c r="N197" s="107">
        <v>324</v>
      </c>
      <c r="O197" s="106"/>
      <c r="P197" s="53">
        <v>1100</v>
      </c>
      <c r="Q197" s="108">
        <v>8.6999999999999993</v>
      </c>
      <c r="R197" s="53">
        <v>1500</v>
      </c>
    </row>
    <row r="198" spans="1:18">
      <c r="A198" s="143" t="s">
        <v>45</v>
      </c>
      <c r="B198" s="144"/>
      <c r="C198" s="144"/>
      <c r="D198" s="144"/>
      <c r="E198" s="144"/>
      <c r="F198" s="144"/>
      <c r="G198" s="145"/>
      <c r="H198" s="101" t="s">
        <v>45</v>
      </c>
      <c r="I198" s="111">
        <f>I196*100/I197</f>
        <v>19.057171514543629</v>
      </c>
      <c r="J198" s="111">
        <f>J196*100/J197</f>
        <v>17.755511022044089</v>
      </c>
      <c r="K198" s="101"/>
      <c r="L198" s="111">
        <f>L196*100/L197</f>
        <v>10.8</v>
      </c>
      <c r="M198" s="111" t="e">
        <f t="shared" ref="M198:N198" si="21">M196*100/M197</f>
        <v>#DIV/0!</v>
      </c>
      <c r="N198" s="111">
        <f t="shared" si="21"/>
        <v>22.530864197530864</v>
      </c>
      <c r="O198" s="101"/>
      <c r="P198" s="111">
        <f>P196*100/P197</f>
        <v>18.216363636363635</v>
      </c>
      <c r="Q198" s="111">
        <f>Q196*100/Q197</f>
        <v>4.1379310344827589</v>
      </c>
      <c r="R198" s="111">
        <f>R196*100/R197</f>
        <v>5.6333333333333337</v>
      </c>
    </row>
    <row r="199" spans="1:18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9"/>
    </row>
    <row r="200" spans="1:18">
      <c r="A200" s="170" t="s">
        <v>79</v>
      </c>
      <c r="B200" s="171"/>
      <c r="C200" s="171"/>
      <c r="D200" s="171"/>
      <c r="E200" s="171"/>
      <c r="F200" s="171"/>
      <c r="G200" s="171"/>
      <c r="H200" s="171"/>
      <c r="I200" s="171"/>
      <c r="J200" s="171"/>
      <c r="K200" s="171"/>
      <c r="L200" s="171"/>
      <c r="M200" s="171"/>
      <c r="N200" s="171"/>
      <c r="O200" s="171"/>
      <c r="P200" s="171"/>
      <c r="Q200" s="171"/>
      <c r="R200" s="172"/>
    </row>
    <row r="201" spans="1:18" ht="27" customHeight="1">
      <c r="A201" s="50" t="s">
        <v>80</v>
      </c>
      <c r="B201" s="173"/>
      <c r="C201" s="173"/>
      <c r="D201" s="173"/>
      <c r="E201" s="173"/>
      <c r="F201" s="173" t="s">
        <v>81</v>
      </c>
      <c r="G201" s="173"/>
      <c r="H201" s="173"/>
      <c r="I201" s="173"/>
      <c r="J201" s="173"/>
      <c r="K201" s="173"/>
      <c r="L201" s="173"/>
      <c r="M201" s="114"/>
      <c r="N201" s="174" t="s">
        <v>82</v>
      </c>
      <c r="O201" s="174"/>
      <c r="P201" s="174"/>
      <c r="Q201" s="174"/>
      <c r="R201" s="174"/>
    </row>
  </sheetData>
  <mergeCells count="354">
    <mergeCell ref="L193:M193"/>
    <mergeCell ref="L195:M195"/>
    <mergeCell ref="A196:G196"/>
    <mergeCell ref="A197:G197"/>
    <mergeCell ref="A198:G198"/>
    <mergeCell ref="A199:R199"/>
    <mergeCell ref="A200:R200"/>
    <mergeCell ref="B201:E201"/>
    <mergeCell ref="F201:L201"/>
    <mergeCell ref="N201:R201"/>
    <mergeCell ref="A187:E187"/>
    <mergeCell ref="F187:R187"/>
    <mergeCell ref="A188:E188"/>
    <mergeCell ref="F188:R188"/>
    <mergeCell ref="A189:E189"/>
    <mergeCell ref="F189:R189"/>
    <mergeCell ref="A190:R190"/>
    <mergeCell ref="I191:R191"/>
    <mergeCell ref="J192:K192"/>
    <mergeCell ref="L192:M192"/>
    <mergeCell ref="N192:O192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A180:R180"/>
    <mergeCell ref="A181:R181"/>
    <mergeCell ref="A183:E183"/>
    <mergeCell ref="F183:R183"/>
    <mergeCell ref="A184:E184"/>
    <mergeCell ref="F184:R184"/>
    <mergeCell ref="A185:E185"/>
    <mergeCell ref="F185:R185"/>
    <mergeCell ref="A186:E186"/>
    <mergeCell ref="F186:R186"/>
    <mergeCell ref="I172:R172"/>
    <mergeCell ref="J173:K173"/>
    <mergeCell ref="L173:M173"/>
    <mergeCell ref="N173:O173"/>
    <mergeCell ref="L174:M174"/>
    <mergeCell ref="L176:M176"/>
    <mergeCell ref="A177:G177"/>
    <mergeCell ref="A178:G178"/>
    <mergeCell ref="A179:G179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A167:E167"/>
    <mergeCell ref="F167:R167"/>
    <mergeCell ref="A168:E168"/>
    <mergeCell ref="F168:R168"/>
    <mergeCell ref="A169:E169"/>
    <mergeCell ref="F169:R169"/>
    <mergeCell ref="A170:E170"/>
    <mergeCell ref="F170:R170"/>
    <mergeCell ref="A171:R171"/>
    <mergeCell ref="A160:G160"/>
    <mergeCell ref="A161:R161"/>
    <mergeCell ref="A162:R162"/>
    <mergeCell ref="A164:E164"/>
    <mergeCell ref="F164:R164"/>
    <mergeCell ref="A165:E165"/>
    <mergeCell ref="F165:R165"/>
    <mergeCell ref="A166:E166"/>
    <mergeCell ref="F166:R166"/>
    <mergeCell ref="I153:R153"/>
    <mergeCell ref="J154:K154"/>
    <mergeCell ref="L154:M154"/>
    <mergeCell ref="N154:O154"/>
    <mergeCell ref="L155:M155"/>
    <mergeCell ref="L156:M156"/>
    <mergeCell ref="L157:M157"/>
    <mergeCell ref="A158:G158"/>
    <mergeCell ref="A159:G159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A148:E148"/>
    <mergeCell ref="F148:R148"/>
    <mergeCell ref="A149:E149"/>
    <mergeCell ref="F149:R149"/>
    <mergeCell ref="A150:E150"/>
    <mergeCell ref="F150:R150"/>
    <mergeCell ref="A151:E151"/>
    <mergeCell ref="F151:R151"/>
    <mergeCell ref="A152:R152"/>
    <mergeCell ref="A140:G140"/>
    <mergeCell ref="A141:G141"/>
    <mergeCell ref="A142:R142"/>
    <mergeCell ref="A143:R143"/>
    <mergeCell ref="A145:E145"/>
    <mergeCell ref="F145:R145"/>
    <mergeCell ref="A146:E146"/>
    <mergeCell ref="F146:R146"/>
    <mergeCell ref="A147:E147"/>
    <mergeCell ref="F147:R147"/>
    <mergeCell ref="A133:R133"/>
    <mergeCell ref="I134:R134"/>
    <mergeCell ref="J135:K135"/>
    <mergeCell ref="L135:M135"/>
    <mergeCell ref="N135:O135"/>
    <mergeCell ref="L136:M136"/>
    <mergeCell ref="L137:M137"/>
    <mergeCell ref="L138:M138"/>
    <mergeCell ref="A139:G139"/>
    <mergeCell ref="A134:A135"/>
    <mergeCell ref="B134:B135"/>
    <mergeCell ref="C134:C135"/>
    <mergeCell ref="D134:D135"/>
    <mergeCell ref="E134:E135"/>
    <mergeCell ref="F134:F135"/>
    <mergeCell ref="G134:G135"/>
    <mergeCell ref="H134:H135"/>
    <mergeCell ref="A128:E128"/>
    <mergeCell ref="F128:R128"/>
    <mergeCell ref="A129:E129"/>
    <mergeCell ref="F129:R129"/>
    <mergeCell ref="A130:E130"/>
    <mergeCell ref="F130:R130"/>
    <mergeCell ref="A131:E131"/>
    <mergeCell ref="F131:R131"/>
    <mergeCell ref="A132:E132"/>
    <mergeCell ref="F132:R132"/>
    <mergeCell ref="A119:G119"/>
    <mergeCell ref="A120:G120"/>
    <mergeCell ref="A121:R121"/>
    <mergeCell ref="A122:R122"/>
    <mergeCell ref="A124:R124"/>
    <mergeCell ref="A126:E126"/>
    <mergeCell ref="F126:R126"/>
    <mergeCell ref="A127:E127"/>
    <mergeCell ref="F127:R127"/>
    <mergeCell ref="A111:E111"/>
    <mergeCell ref="F111:R111"/>
    <mergeCell ref="A112:R112"/>
    <mergeCell ref="I113:R113"/>
    <mergeCell ref="J114:K114"/>
    <mergeCell ref="L114:M114"/>
    <mergeCell ref="N114:O114"/>
    <mergeCell ref="L117:M117"/>
    <mergeCell ref="A118:G118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A106:E106"/>
    <mergeCell ref="F106:R106"/>
    <mergeCell ref="A107:E107"/>
    <mergeCell ref="F107:R107"/>
    <mergeCell ref="A108:E108"/>
    <mergeCell ref="F108:R108"/>
    <mergeCell ref="A109:E109"/>
    <mergeCell ref="F109:R109"/>
    <mergeCell ref="A110:E110"/>
    <mergeCell ref="F110:R110"/>
    <mergeCell ref="A96:G96"/>
    <mergeCell ref="A97:G97"/>
    <mergeCell ref="A98:G98"/>
    <mergeCell ref="A99:R99"/>
    <mergeCell ref="A100:R100"/>
    <mergeCell ref="A101:R101"/>
    <mergeCell ref="A103:R103"/>
    <mergeCell ref="A105:E105"/>
    <mergeCell ref="F105:R105"/>
    <mergeCell ref="A89:E89"/>
    <mergeCell ref="F89:R89"/>
    <mergeCell ref="A90:R90"/>
    <mergeCell ref="I91:R91"/>
    <mergeCell ref="J92:K92"/>
    <mergeCell ref="L92:M92"/>
    <mergeCell ref="N92:O92"/>
    <mergeCell ref="L93:M93"/>
    <mergeCell ref="L95:M95"/>
    <mergeCell ref="A91:A92"/>
    <mergeCell ref="B91:B92"/>
    <mergeCell ref="C91:C92"/>
    <mergeCell ref="D91:D92"/>
    <mergeCell ref="E91:E92"/>
    <mergeCell ref="F91:F92"/>
    <mergeCell ref="G91:G92"/>
    <mergeCell ref="H91:H92"/>
    <mergeCell ref="A84:E84"/>
    <mergeCell ref="F84:R84"/>
    <mergeCell ref="A85:E85"/>
    <mergeCell ref="F85:R85"/>
    <mergeCell ref="A86:E86"/>
    <mergeCell ref="F86:R86"/>
    <mergeCell ref="A87:E87"/>
    <mergeCell ref="F87:R87"/>
    <mergeCell ref="A88:E88"/>
    <mergeCell ref="F88:R88"/>
    <mergeCell ref="L74:M74"/>
    <mergeCell ref="L76:M76"/>
    <mergeCell ref="A77:G77"/>
    <mergeCell ref="A78:G78"/>
    <mergeCell ref="A79:G79"/>
    <mergeCell ref="A80:R80"/>
    <mergeCell ref="A81:R81"/>
    <mergeCell ref="A83:E83"/>
    <mergeCell ref="F83:R83"/>
    <mergeCell ref="L75:M75"/>
    <mergeCell ref="A68:E68"/>
    <mergeCell ref="F68:R68"/>
    <mergeCell ref="A69:E69"/>
    <mergeCell ref="F69:R69"/>
    <mergeCell ref="A70:E70"/>
    <mergeCell ref="F70:R70"/>
    <mergeCell ref="A71:R71"/>
    <mergeCell ref="I72:R72"/>
    <mergeCell ref="J73:K73"/>
    <mergeCell ref="L73:M73"/>
    <mergeCell ref="N73:O73"/>
    <mergeCell ref="A72:A73"/>
    <mergeCell ref="B72:B73"/>
    <mergeCell ref="C72:C73"/>
    <mergeCell ref="D72:D73"/>
    <mergeCell ref="E72:E73"/>
    <mergeCell ref="F72:F73"/>
    <mergeCell ref="G72:G73"/>
    <mergeCell ref="H72:H73"/>
    <mergeCell ref="A61:R61"/>
    <mergeCell ref="A62:R62"/>
    <mergeCell ref="A64:E64"/>
    <mergeCell ref="F64:R64"/>
    <mergeCell ref="A65:E65"/>
    <mergeCell ref="F65:R65"/>
    <mergeCell ref="A66:E66"/>
    <mergeCell ref="F66:R66"/>
    <mergeCell ref="A67:E67"/>
    <mergeCell ref="F67:R67"/>
    <mergeCell ref="I53:R53"/>
    <mergeCell ref="J54:K54"/>
    <mergeCell ref="L54:M54"/>
    <mergeCell ref="N54:O54"/>
    <mergeCell ref="L56:M56"/>
    <mergeCell ref="L57:M57"/>
    <mergeCell ref="A58:G58"/>
    <mergeCell ref="A59:G59"/>
    <mergeCell ref="A60:G60"/>
    <mergeCell ref="A53:A54"/>
    <mergeCell ref="B53:B54"/>
    <mergeCell ref="C53:C54"/>
    <mergeCell ref="D53:D54"/>
    <mergeCell ref="E53:E54"/>
    <mergeCell ref="F53:F54"/>
    <mergeCell ref="G53:G54"/>
    <mergeCell ref="H53:H54"/>
    <mergeCell ref="A48:E48"/>
    <mergeCell ref="F48:R48"/>
    <mergeCell ref="A49:E49"/>
    <mergeCell ref="F49:R49"/>
    <mergeCell ref="A50:E50"/>
    <mergeCell ref="F50:R50"/>
    <mergeCell ref="A51:E51"/>
    <mergeCell ref="F51:R51"/>
    <mergeCell ref="A52:R52"/>
    <mergeCell ref="A41:G41"/>
    <mergeCell ref="A42:R42"/>
    <mergeCell ref="A43:R43"/>
    <mergeCell ref="A45:E45"/>
    <mergeCell ref="F45:R45"/>
    <mergeCell ref="A46:E46"/>
    <mergeCell ref="F46:R46"/>
    <mergeCell ref="A47:E47"/>
    <mergeCell ref="F47:R47"/>
    <mergeCell ref="I34:R34"/>
    <mergeCell ref="J35:K35"/>
    <mergeCell ref="L35:M35"/>
    <mergeCell ref="N35:O35"/>
    <mergeCell ref="L36:M36"/>
    <mergeCell ref="L37:M37"/>
    <mergeCell ref="L38:M38"/>
    <mergeCell ref="A39:G39"/>
    <mergeCell ref="A40:G40"/>
    <mergeCell ref="A34:A35"/>
    <mergeCell ref="B34:B35"/>
    <mergeCell ref="C34:C35"/>
    <mergeCell ref="D34:D35"/>
    <mergeCell ref="E34:E35"/>
    <mergeCell ref="F34:F35"/>
    <mergeCell ref="G34:G35"/>
    <mergeCell ref="H34:H35"/>
    <mergeCell ref="A29:E29"/>
    <mergeCell ref="F29:R29"/>
    <mergeCell ref="A30:E30"/>
    <mergeCell ref="F30:R30"/>
    <mergeCell ref="A31:E31"/>
    <mergeCell ref="F31:R31"/>
    <mergeCell ref="A32:E32"/>
    <mergeCell ref="F32:R32"/>
    <mergeCell ref="A33:R33"/>
    <mergeCell ref="A20:G20"/>
    <mergeCell ref="A21:R21"/>
    <mergeCell ref="A22:R22"/>
    <mergeCell ref="A24:R24"/>
    <mergeCell ref="A26:E26"/>
    <mergeCell ref="F26:R26"/>
    <mergeCell ref="A27:E27"/>
    <mergeCell ref="F27:R27"/>
    <mergeCell ref="A28:E28"/>
    <mergeCell ref="F28:R28"/>
    <mergeCell ref="I13:R13"/>
    <mergeCell ref="J14:K14"/>
    <mergeCell ref="L14:M14"/>
    <mergeCell ref="N14:O14"/>
    <mergeCell ref="L15:M15"/>
    <mergeCell ref="L16:M16"/>
    <mergeCell ref="L17:M17"/>
    <mergeCell ref="A18:G18"/>
    <mergeCell ref="A19:G19"/>
    <mergeCell ref="A13:A14"/>
    <mergeCell ref="B13:B14"/>
    <mergeCell ref="C13:C14"/>
    <mergeCell ref="D13:D14"/>
    <mergeCell ref="E13:E14"/>
    <mergeCell ref="F13:F14"/>
    <mergeCell ref="G13:G14"/>
    <mergeCell ref="H13:H14"/>
    <mergeCell ref="A8:E8"/>
    <mergeCell ref="F8:R8"/>
    <mergeCell ref="A9:E9"/>
    <mergeCell ref="F9:R9"/>
    <mergeCell ref="A10:E10"/>
    <mergeCell ref="F10:R10"/>
    <mergeCell ref="A11:E11"/>
    <mergeCell ref="F11:R11"/>
    <mergeCell ref="A12:R12"/>
    <mergeCell ref="A1:R1"/>
    <mergeCell ref="A3:R3"/>
    <mergeCell ref="A4:R4"/>
    <mergeCell ref="A5:E5"/>
    <mergeCell ref="F5:R5"/>
    <mergeCell ref="A6:E6"/>
    <mergeCell ref="F6:R6"/>
    <mergeCell ref="A7:E7"/>
    <mergeCell ref="F7:R7"/>
  </mergeCells>
  <pageMargins left="0.7" right="0.7" top="0.75" bottom="0.75" header="0.3" footer="0.3"/>
  <pageSetup scale="45" orientation="portrait" r:id="rId1"/>
  <rowBreaks count="3" manualBreakCount="3">
    <brk id="61" max="16383" man="1"/>
    <brk id="121" max="16383" man="1"/>
    <brk id="180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workbookViewId="0">
      <selection activeCell="C16" sqref="C16"/>
    </sheetView>
  </sheetViews>
  <sheetFormatPr baseColWidth="10" defaultColWidth="11" defaultRowHeight="14.4"/>
  <sheetData>
    <row r="1" spans="1:8">
      <c r="A1" t="s">
        <v>83</v>
      </c>
      <c r="B1" t="s">
        <v>84</v>
      </c>
      <c r="C1" t="s">
        <v>85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</row>
    <row r="2" spans="1:8">
      <c r="A2">
        <v>1</v>
      </c>
      <c r="B2">
        <v>314</v>
      </c>
      <c r="C2">
        <v>10.8</v>
      </c>
      <c r="D2">
        <v>8.8000000000000007</v>
      </c>
      <c r="E2">
        <v>17.5</v>
      </c>
      <c r="F2">
        <v>286.5</v>
      </c>
      <c r="G2">
        <v>1.7</v>
      </c>
      <c r="H2">
        <v>260</v>
      </c>
    </row>
    <row r="3" spans="1:8">
      <c r="A3">
        <v>2</v>
      </c>
      <c r="B3">
        <v>354</v>
      </c>
      <c r="C3">
        <v>11</v>
      </c>
      <c r="D3">
        <v>8.3000000000000007</v>
      </c>
      <c r="E3">
        <v>58.9</v>
      </c>
      <c r="F3">
        <v>283.60000000000002</v>
      </c>
      <c r="G3">
        <v>1.8</v>
      </c>
      <c r="H3">
        <v>86.4</v>
      </c>
    </row>
    <row r="4" spans="1:8">
      <c r="A4">
        <v>3</v>
      </c>
      <c r="B4">
        <v>315</v>
      </c>
      <c r="C4">
        <v>9</v>
      </c>
      <c r="D4">
        <v>5.0999999999999996</v>
      </c>
      <c r="E4">
        <v>56</v>
      </c>
      <c r="F4">
        <v>178</v>
      </c>
      <c r="G4">
        <v>2.1</v>
      </c>
      <c r="H4">
        <v>363.9</v>
      </c>
    </row>
    <row r="5" spans="1:8">
      <c r="A5" s="14">
        <v>4</v>
      </c>
      <c r="B5" s="14">
        <v>424</v>
      </c>
      <c r="C5" s="14">
        <v>11.9</v>
      </c>
      <c r="D5" s="14">
        <v>8.1</v>
      </c>
      <c r="E5" s="14">
        <v>74</v>
      </c>
      <c r="F5" s="14">
        <v>229</v>
      </c>
      <c r="G5" s="14">
        <v>2.6</v>
      </c>
      <c r="H5" s="14">
        <v>259.60000000000002</v>
      </c>
    </row>
    <row r="6" spans="1:8">
      <c r="A6" s="14">
        <v>5</v>
      </c>
      <c r="B6" s="14">
        <v>424</v>
      </c>
      <c r="C6" s="14">
        <v>11</v>
      </c>
      <c r="D6" s="14">
        <v>23</v>
      </c>
      <c r="E6" s="14">
        <v>75</v>
      </c>
      <c r="F6" s="14">
        <v>300</v>
      </c>
      <c r="G6" s="14">
        <v>2</v>
      </c>
      <c r="H6" s="14">
        <v>349</v>
      </c>
    </row>
    <row r="7" spans="1:8">
      <c r="A7">
        <v>6</v>
      </c>
      <c r="B7">
        <v>342</v>
      </c>
      <c r="C7">
        <v>9.1999999999999993</v>
      </c>
      <c r="D7">
        <v>7.9</v>
      </c>
      <c r="E7">
        <v>58.56</v>
      </c>
      <c r="F7">
        <v>201.6</v>
      </c>
      <c r="G7">
        <v>3.2</v>
      </c>
      <c r="H7">
        <v>272.89999999999998</v>
      </c>
    </row>
    <row r="8" spans="1:8">
      <c r="A8">
        <v>7</v>
      </c>
      <c r="B8">
        <v>411</v>
      </c>
      <c r="C8">
        <v>10.7</v>
      </c>
      <c r="D8">
        <v>16.3</v>
      </c>
      <c r="E8">
        <v>54.03</v>
      </c>
      <c r="F8">
        <v>301</v>
      </c>
      <c r="G8">
        <v>1.4</v>
      </c>
      <c r="H8">
        <v>239.4</v>
      </c>
    </row>
    <row r="9" spans="1:8">
      <c r="A9">
        <v>8</v>
      </c>
      <c r="B9">
        <v>328</v>
      </c>
      <c r="C9">
        <v>10.8</v>
      </c>
      <c r="D9">
        <v>7.1</v>
      </c>
      <c r="E9">
        <v>68.05</v>
      </c>
      <c r="F9">
        <v>279</v>
      </c>
      <c r="G9">
        <v>1.9</v>
      </c>
      <c r="H9">
        <v>362.5</v>
      </c>
    </row>
    <row r="10" spans="1:8">
      <c r="A10">
        <v>9</v>
      </c>
      <c r="B10">
        <v>388</v>
      </c>
      <c r="C10">
        <v>10.8</v>
      </c>
      <c r="D10">
        <v>23.9</v>
      </c>
      <c r="E10">
        <v>61.32</v>
      </c>
      <c r="F10">
        <v>289.5</v>
      </c>
      <c r="G10">
        <v>2.2999999999999998</v>
      </c>
      <c r="H10">
        <v>343.8</v>
      </c>
    </row>
    <row r="11" spans="1:8">
      <c r="A11">
        <v>10</v>
      </c>
      <c r="B11">
        <v>380</v>
      </c>
      <c r="C11">
        <v>8.9</v>
      </c>
      <c r="D11">
        <v>5.9</v>
      </c>
      <c r="E11">
        <v>73</v>
      </c>
      <c r="F11">
        <v>200.4</v>
      </c>
      <c r="G11">
        <v>0.4</v>
      </c>
      <c r="H11">
        <v>84.5</v>
      </c>
    </row>
    <row r="12" spans="1:8">
      <c r="A12" s="4"/>
      <c r="B12" s="4">
        <f t="shared" ref="B12:H12" si="0">SUM(B2:B11)/10</f>
        <v>368</v>
      </c>
      <c r="C12" s="4">
        <f t="shared" si="0"/>
        <v>10.41</v>
      </c>
      <c r="D12" s="4">
        <f t="shared" si="0"/>
        <v>11.440000000000001</v>
      </c>
      <c r="E12" s="4">
        <f t="shared" si="0"/>
        <v>59.636000000000003</v>
      </c>
      <c r="F12" s="4">
        <f t="shared" si="0"/>
        <v>254.85999999999999</v>
      </c>
      <c r="G12" s="4">
        <f t="shared" si="0"/>
        <v>1.94</v>
      </c>
      <c r="H12" s="4">
        <f t="shared" si="0"/>
        <v>262.20000000000005</v>
      </c>
    </row>
    <row r="13" spans="1:8">
      <c r="B13">
        <v>1994</v>
      </c>
      <c r="C13">
        <v>49.9</v>
      </c>
      <c r="D13">
        <v>55</v>
      </c>
      <c r="E13">
        <v>324</v>
      </c>
      <c r="F13">
        <v>1100</v>
      </c>
      <c r="G13">
        <v>8.6999999999999993</v>
      </c>
      <c r="H13">
        <v>1500</v>
      </c>
    </row>
    <row r="14" spans="1:8">
      <c r="A14" s="4"/>
      <c r="B14" s="39">
        <f t="shared" ref="B14:H14" si="1">B12*100/B13</f>
        <v>18.455366098294885</v>
      </c>
      <c r="C14" s="39">
        <f t="shared" si="1"/>
        <v>20.861723446893787</v>
      </c>
      <c r="D14" s="39">
        <f t="shared" si="1"/>
        <v>20.800000000000004</v>
      </c>
      <c r="E14" s="39">
        <f t="shared" si="1"/>
        <v>18.406172839506173</v>
      </c>
      <c r="F14" s="39">
        <f t="shared" si="1"/>
        <v>23.169090909090908</v>
      </c>
      <c r="G14" s="39">
        <f t="shared" si="1"/>
        <v>22.298850574712645</v>
      </c>
      <c r="H14" s="39">
        <f t="shared" si="1"/>
        <v>17.480000000000004</v>
      </c>
    </row>
  </sheetData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AG780"/>
  <sheetViews>
    <sheetView topLeftCell="A2" workbookViewId="0">
      <pane ySplit="1" topLeftCell="A497" activePane="bottomLeft" state="frozen"/>
      <selection pane="bottomLeft" activeCell="I503" sqref="I503"/>
    </sheetView>
  </sheetViews>
  <sheetFormatPr baseColWidth="10" defaultColWidth="11" defaultRowHeight="14.4"/>
  <cols>
    <col min="2" max="2" width="47.88671875" customWidth="1"/>
    <col min="4" max="4" width="6.33203125" customWidth="1"/>
    <col min="5" max="6" width="6" customWidth="1"/>
    <col min="7" max="7" width="5.44140625" style="26" customWidth="1"/>
    <col min="8" max="8" width="5.33203125" style="26" customWidth="1"/>
    <col min="9" max="10" width="6" style="26" customWidth="1"/>
    <col min="11" max="11" width="5.88671875" style="26" customWidth="1"/>
    <col min="12" max="12" width="5" customWidth="1"/>
    <col min="13" max="13" width="5.88671875" customWidth="1"/>
    <col min="14" max="14" width="5.6640625" customWidth="1"/>
    <col min="15" max="15" width="7.88671875" customWidth="1"/>
    <col min="16" max="16" width="6.33203125" customWidth="1"/>
    <col min="17" max="17" width="5.44140625" customWidth="1"/>
    <col min="18" max="18" width="5.6640625" customWidth="1"/>
    <col min="19" max="19" width="5.88671875" customWidth="1"/>
    <col min="20" max="20" width="7.109375" customWidth="1"/>
    <col min="21" max="21" width="7.88671875" customWidth="1"/>
    <col min="22" max="22" width="5.44140625" customWidth="1"/>
    <col min="23" max="23" width="5.6640625" customWidth="1"/>
    <col min="24" max="24" width="5.5546875" customWidth="1"/>
    <col min="25" max="25" width="5.6640625" customWidth="1"/>
    <col min="26" max="26" width="7.6640625" customWidth="1"/>
    <col min="27" max="27" width="7.44140625" style="27" customWidth="1"/>
    <col min="28" max="28" width="6.5546875" customWidth="1"/>
    <col min="29" max="29" width="7" customWidth="1"/>
    <col min="30" max="30" width="8.109375" customWidth="1"/>
    <col min="31" max="31" width="7.5546875" customWidth="1"/>
    <col min="32" max="32" width="9" customWidth="1"/>
    <col min="33" max="33" width="8.109375" customWidth="1"/>
  </cols>
  <sheetData>
    <row r="1" spans="1:33">
      <c r="A1" s="28"/>
      <c r="B1" s="28"/>
      <c r="C1" s="28"/>
      <c r="D1" s="175" t="s">
        <v>91</v>
      </c>
      <c r="E1" s="175"/>
      <c r="F1" s="175"/>
      <c r="G1" s="175"/>
      <c r="H1" s="175"/>
      <c r="I1" s="175"/>
      <c r="J1" s="175"/>
      <c r="K1" s="175"/>
      <c r="L1" s="175"/>
      <c r="M1" s="175" t="s">
        <v>92</v>
      </c>
      <c r="N1" s="175"/>
      <c r="O1" s="175"/>
      <c r="P1" s="175"/>
      <c r="Q1" s="175"/>
      <c r="R1" s="175"/>
      <c r="S1" s="175"/>
      <c r="T1" s="175"/>
      <c r="U1" s="175" t="s">
        <v>93</v>
      </c>
      <c r="V1" s="175"/>
      <c r="W1" s="175"/>
      <c r="X1" s="175"/>
      <c r="Y1" s="175"/>
      <c r="Z1" s="175"/>
      <c r="AA1" s="175"/>
      <c r="AB1" s="175" t="s">
        <v>94</v>
      </c>
      <c r="AC1" s="175"/>
      <c r="AD1" s="175"/>
      <c r="AE1" s="175"/>
      <c r="AF1" s="28"/>
      <c r="AG1" s="28"/>
    </row>
    <row r="2" spans="1:33" s="25" customFormat="1" ht="152.25" customHeight="1">
      <c r="A2" s="29" t="s">
        <v>95</v>
      </c>
      <c r="B2" s="29" t="s">
        <v>96</v>
      </c>
      <c r="C2" s="29" t="s">
        <v>97</v>
      </c>
      <c r="D2" s="30" t="s">
        <v>98</v>
      </c>
      <c r="E2" s="30" t="s">
        <v>99</v>
      </c>
      <c r="F2" s="30" t="s">
        <v>100</v>
      </c>
      <c r="G2" s="31" t="s">
        <v>101</v>
      </c>
      <c r="H2" s="31" t="s">
        <v>102</v>
      </c>
      <c r="I2" s="31" t="s">
        <v>103</v>
      </c>
      <c r="J2" s="31" t="s">
        <v>104</v>
      </c>
      <c r="K2" s="31" t="s">
        <v>105</v>
      </c>
      <c r="L2" s="30" t="s">
        <v>106</v>
      </c>
      <c r="M2" s="30" t="s">
        <v>107</v>
      </c>
      <c r="N2" s="30" t="s">
        <v>108</v>
      </c>
      <c r="O2" s="30" t="s">
        <v>109</v>
      </c>
      <c r="P2" s="30" t="s">
        <v>110</v>
      </c>
      <c r="Q2" s="30" t="s">
        <v>111</v>
      </c>
      <c r="R2" s="30" t="s">
        <v>112</v>
      </c>
      <c r="S2" s="30" t="s">
        <v>113</v>
      </c>
      <c r="T2" s="30" t="s">
        <v>114</v>
      </c>
      <c r="U2" s="30" t="s">
        <v>115</v>
      </c>
      <c r="V2" s="30" t="s">
        <v>116</v>
      </c>
      <c r="W2" s="30" t="s">
        <v>117</v>
      </c>
      <c r="X2" s="30" t="s">
        <v>118</v>
      </c>
      <c r="Y2" s="30" t="s">
        <v>119</v>
      </c>
      <c r="Z2" s="30" t="s">
        <v>120</v>
      </c>
      <c r="AA2" s="34" t="s">
        <v>121</v>
      </c>
      <c r="AB2" s="30" t="s">
        <v>122</v>
      </c>
      <c r="AC2" s="30" t="s">
        <v>123</v>
      </c>
      <c r="AD2" s="30" t="s">
        <v>124</v>
      </c>
      <c r="AE2" s="30" t="s">
        <v>125</v>
      </c>
      <c r="AF2" s="30" t="s">
        <v>126</v>
      </c>
      <c r="AG2" s="30" t="s">
        <v>95</v>
      </c>
    </row>
    <row r="3" spans="1:33" hidden="1">
      <c r="A3" t="s">
        <v>127</v>
      </c>
      <c r="B3" t="s">
        <v>128</v>
      </c>
      <c r="D3" s="26">
        <v>8</v>
      </c>
      <c r="E3">
        <v>370</v>
      </c>
      <c r="F3">
        <v>1571</v>
      </c>
      <c r="G3" s="26">
        <v>0.3</v>
      </c>
      <c r="H3" s="26">
        <v>0.1</v>
      </c>
      <c r="I3" s="26">
        <v>91.4</v>
      </c>
      <c r="J3" s="26">
        <v>90.5</v>
      </c>
      <c r="K3" s="26">
        <v>0.9</v>
      </c>
      <c r="L3">
        <v>0.1</v>
      </c>
      <c r="M3" s="27">
        <v>2</v>
      </c>
      <c r="N3">
        <v>0.5</v>
      </c>
      <c r="O3">
        <v>9</v>
      </c>
      <c r="P3" s="27">
        <v>14</v>
      </c>
      <c r="Q3">
        <v>0.5</v>
      </c>
      <c r="R3">
        <v>0.1</v>
      </c>
      <c r="S3">
        <v>3</v>
      </c>
      <c r="T3">
        <v>3</v>
      </c>
      <c r="U3">
        <v>0</v>
      </c>
      <c r="V3">
        <v>0</v>
      </c>
      <c r="W3">
        <v>0</v>
      </c>
      <c r="X3">
        <v>0</v>
      </c>
      <c r="Y3" s="35">
        <v>0</v>
      </c>
      <c r="Z3">
        <v>0</v>
      </c>
      <c r="AA3" s="27">
        <v>0</v>
      </c>
      <c r="AB3" s="26">
        <v>0</v>
      </c>
      <c r="AC3" s="26">
        <v>0</v>
      </c>
      <c r="AD3" s="26">
        <v>0</v>
      </c>
      <c r="AE3" s="27">
        <v>0</v>
      </c>
      <c r="AF3" s="27">
        <v>100</v>
      </c>
      <c r="AG3" t="s">
        <v>127</v>
      </c>
    </row>
    <row r="4" spans="1:33" s="14" customFormat="1" hidden="1">
      <c r="A4" s="14" t="s">
        <v>129</v>
      </c>
      <c r="B4" s="14" t="s">
        <v>130</v>
      </c>
      <c r="D4" s="32">
        <v>41.3</v>
      </c>
      <c r="E4" s="14">
        <v>285</v>
      </c>
      <c r="F4" s="14">
        <v>1196</v>
      </c>
      <c r="G4" s="32">
        <v>13</v>
      </c>
      <c r="H4" s="32">
        <v>12.3</v>
      </c>
      <c r="I4" s="32">
        <v>30.6</v>
      </c>
      <c r="J4" s="32"/>
      <c r="K4" s="32"/>
      <c r="L4" s="14">
        <v>2.8</v>
      </c>
      <c r="M4" s="33">
        <v>320</v>
      </c>
      <c r="N4" s="14">
        <v>2.2000000000000002</v>
      </c>
      <c r="P4" s="33">
        <v>330</v>
      </c>
      <c r="U4" s="14">
        <v>0.08</v>
      </c>
      <c r="V4" s="14">
        <v>0.4</v>
      </c>
      <c r="W4" s="14">
        <v>0.9</v>
      </c>
      <c r="Y4" s="36"/>
      <c r="Z4" s="14">
        <v>0</v>
      </c>
      <c r="AA4" s="33"/>
      <c r="AF4" s="33">
        <v>100</v>
      </c>
      <c r="AG4" s="14" t="s">
        <v>129</v>
      </c>
    </row>
    <row r="5" spans="1:33" hidden="1">
      <c r="A5" t="s">
        <v>131</v>
      </c>
      <c r="B5" t="s">
        <v>132</v>
      </c>
      <c r="D5" s="26">
        <v>29.1</v>
      </c>
      <c r="E5">
        <v>341</v>
      </c>
      <c r="F5">
        <v>1430</v>
      </c>
      <c r="G5" s="26">
        <v>17.5</v>
      </c>
      <c r="H5" s="26">
        <v>14.7</v>
      </c>
      <c r="I5" s="26">
        <v>34.6</v>
      </c>
      <c r="L5">
        <v>4.0999999999999996</v>
      </c>
      <c r="M5" s="27">
        <v>500</v>
      </c>
      <c r="N5">
        <v>2.2000000000000002</v>
      </c>
      <c r="P5" s="27">
        <v>340</v>
      </c>
      <c r="U5">
        <v>0.04</v>
      </c>
      <c r="V5">
        <v>0.4</v>
      </c>
      <c r="W5">
        <v>0.1</v>
      </c>
      <c r="Y5" s="35"/>
      <c r="Z5">
        <v>0</v>
      </c>
      <c r="AF5" s="27">
        <v>100</v>
      </c>
      <c r="AG5" t="s">
        <v>131</v>
      </c>
    </row>
    <row r="6" spans="1:33" hidden="1">
      <c r="A6" t="s">
        <v>133</v>
      </c>
      <c r="B6" t="s">
        <v>134</v>
      </c>
      <c r="D6" s="26">
        <v>60.3</v>
      </c>
      <c r="E6">
        <v>163</v>
      </c>
      <c r="F6">
        <v>690</v>
      </c>
      <c r="G6" s="26">
        <v>3.3</v>
      </c>
      <c r="H6" s="26">
        <v>0.9</v>
      </c>
      <c r="I6" s="26">
        <v>35</v>
      </c>
      <c r="J6" s="26">
        <v>34.1</v>
      </c>
      <c r="K6" s="26">
        <v>0.9</v>
      </c>
      <c r="L6">
        <v>0.6</v>
      </c>
      <c r="M6" s="27">
        <v>17</v>
      </c>
      <c r="N6">
        <v>0.7</v>
      </c>
      <c r="O6">
        <v>188</v>
      </c>
      <c r="P6" s="27">
        <v>22</v>
      </c>
      <c r="R6">
        <v>0.2</v>
      </c>
      <c r="S6">
        <v>10</v>
      </c>
      <c r="T6">
        <v>55</v>
      </c>
      <c r="U6">
        <v>0.09</v>
      </c>
      <c r="V6">
        <v>0.09</v>
      </c>
      <c r="W6">
        <v>0.1</v>
      </c>
      <c r="Y6" s="35"/>
      <c r="Z6">
        <v>0</v>
      </c>
      <c r="AA6" s="27">
        <v>36</v>
      </c>
      <c r="AF6" s="27">
        <v>100</v>
      </c>
      <c r="AG6" t="s">
        <v>133</v>
      </c>
    </row>
    <row r="7" spans="1:33" hidden="1">
      <c r="A7" t="s">
        <v>135</v>
      </c>
      <c r="B7" t="s">
        <v>136</v>
      </c>
      <c r="D7" s="26">
        <v>61.3</v>
      </c>
      <c r="E7">
        <v>156</v>
      </c>
      <c r="F7">
        <v>664</v>
      </c>
      <c r="G7" s="26">
        <v>3.4</v>
      </c>
      <c r="H7" s="26">
        <v>0.5</v>
      </c>
      <c r="I7" s="26">
        <v>34.5</v>
      </c>
      <c r="L7">
        <v>0.3</v>
      </c>
      <c r="M7" s="27">
        <v>19</v>
      </c>
      <c r="N7">
        <v>0.5</v>
      </c>
      <c r="P7" s="27">
        <v>163</v>
      </c>
      <c r="R7">
        <v>0.2</v>
      </c>
      <c r="S7">
        <v>10</v>
      </c>
      <c r="T7">
        <v>33</v>
      </c>
      <c r="U7">
        <v>0.35</v>
      </c>
      <c r="V7">
        <v>0.05</v>
      </c>
      <c r="W7">
        <v>1.4</v>
      </c>
      <c r="Y7" s="35">
        <v>0</v>
      </c>
      <c r="AA7" s="27">
        <v>0</v>
      </c>
      <c r="AF7" s="27">
        <v>100</v>
      </c>
      <c r="AG7" t="s">
        <v>135</v>
      </c>
    </row>
    <row r="8" spans="1:33" hidden="1">
      <c r="A8" t="s">
        <v>137</v>
      </c>
      <c r="B8" t="s">
        <v>138</v>
      </c>
      <c r="D8" s="26">
        <v>59.5</v>
      </c>
      <c r="E8">
        <v>162</v>
      </c>
      <c r="F8">
        <v>688</v>
      </c>
      <c r="G8" s="26">
        <v>4.0999999999999996</v>
      </c>
      <c r="H8" s="26">
        <v>0</v>
      </c>
      <c r="I8" s="26">
        <v>36.299999999999997</v>
      </c>
      <c r="L8">
        <v>0.1</v>
      </c>
      <c r="M8" s="27">
        <v>3</v>
      </c>
      <c r="N8">
        <v>1.5</v>
      </c>
      <c r="P8" s="27">
        <v>50</v>
      </c>
      <c r="S8">
        <v>20</v>
      </c>
      <c r="T8">
        <v>220</v>
      </c>
      <c r="U8">
        <v>0.03</v>
      </c>
      <c r="V8">
        <v>0.01</v>
      </c>
      <c r="W8">
        <v>0.1</v>
      </c>
      <c r="Y8" s="35">
        <v>0</v>
      </c>
      <c r="Z8">
        <v>0</v>
      </c>
      <c r="AA8" s="27">
        <v>0</v>
      </c>
      <c r="AF8" s="27">
        <v>100</v>
      </c>
      <c r="AG8" t="s">
        <v>137</v>
      </c>
    </row>
    <row r="9" spans="1:33" hidden="1">
      <c r="A9" t="s">
        <v>139</v>
      </c>
      <c r="B9" t="s">
        <v>140</v>
      </c>
      <c r="D9" s="26">
        <v>57.3</v>
      </c>
      <c r="E9">
        <v>211</v>
      </c>
      <c r="F9">
        <v>884</v>
      </c>
      <c r="G9" s="26">
        <v>4.8</v>
      </c>
      <c r="H9" s="26">
        <v>8.4</v>
      </c>
      <c r="I9" s="26">
        <v>29</v>
      </c>
      <c r="L9">
        <v>0.5</v>
      </c>
      <c r="M9" s="27"/>
      <c r="P9" s="27"/>
      <c r="Y9" s="35">
        <v>0</v>
      </c>
      <c r="AF9" s="27">
        <v>100</v>
      </c>
      <c r="AG9" t="s">
        <v>139</v>
      </c>
    </row>
    <row r="10" spans="1:33" hidden="1">
      <c r="A10" t="s">
        <v>141</v>
      </c>
      <c r="B10" t="s">
        <v>142</v>
      </c>
      <c r="D10" s="26">
        <v>44.1</v>
      </c>
      <c r="E10">
        <v>325</v>
      </c>
      <c r="F10">
        <v>1355</v>
      </c>
      <c r="G10" s="26">
        <v>3.4</v>
      </c>
      <c r="H10" s="26">
        <v>20.3</v>
      </c>
      <c r="I10" s="26">
        <v>32.1</v>
      </c>
      <c r="L10">
        <v>0.1</v>
      </c>
      <c r="M10" s="27">
        <v>2</v>
      </c>
      <c r="N10">
        <v>0.4</v>
      </c>
      <c r="P10" s="27">
        <v>18</v>
      </c>
      <c r="U10">
        <v>0.02</v>
      </c>
      <c r="V10">
        <v>0.01</v>
      </c>
      <c r="W10">
        <v>0.1</v>
      </c>
      <c r="Y10" s="35">
        <v>0</v>
      </c>
      <c r="Z10">
        <v>0</v>
      </c>
      <c r="AF10" s="27">
        <v>100</v>
      </c>
      <c r="AG10" t="s">
        <v>141</v>
      </c>
    </row>
    <row r="11" spans="1:33" hidden="1">
      <c r="A11" t="s">
        <v>143</v>
      </c>
      <c r="B11" t="s">
        <v>144</v>
      </c>
      <c r="C11" t="s">
        <v>145</v>
      </c>
      <c r="D11" s="26">
        <v>62.9</v>
      </c>
      <c r="E11">
        <v>161</v>
      </c>
      <c r="F11">
        <v>683</v>
      </c>
      <c r="G11" s="26">
        <v>2.2999999999999998</v>
      </c>
      <c r="H11" s="26">
        <v>2.1</v>
      </c>
      <c r="I11" s="26">
        <v>32.5</v>
      </c>
      <c r="J11" s="26">
        <v>30.9</v>
      </c>
      <c r="K11" s="26">
        <v>1.6</v>
      </c>
      <c r="L11">
        <v>0.1</v>
      </c>
      <c r="M11" s="27">
        <v>10</v>
      </c>
      <c r="N11">
        <v>0.2</v>
      </c>
      <c r="O11">
        <v>4</v>
      </c>
      <c r="P11" s="27">
        <v>37</v>
      </c>
      <c r="Q11">
        <v>0.5</v>
      </c>
      <c r="R11">
        <v>0.7</v>
      </c>
      <c r="S11">
        <v>9</v>
      </c>
      <c r="T11">
        <v>34</v>
      </c>
      <c r="U11">
        <v>0.01</v>
      </c>
      <c r="V11">
        <v>0.02</v>
      </c>
      <c r="W11">
        <v>0.3</v>
      </c>
      <c r="X11">
        <v>2</v>
      </c>
      <c r="Y11" s="35">
        <v>0</v>
      </c>
      <c r="Z11">
        <v>0</v>
      </c>
      <c r="AA11" s="27">
        <v>0</v>
      </c>
      <c r="AB11">
        <v>0.7</v>
      </c>
      <c r="AC11">
        <v>1.1000000000000001</v>
      </c>
      <c r="AD11" s="26">
        <v>0</v>
      </c>
      <c r="AE11">
        <v>0</v>
      </c>
      <c r="AF11" s="27">
        <v>100</v>
      </c>
      <c r="AG11" t="s">
        <v>143</v>
      </c>
    </row>
    <row r="12" spans="1:33" hidden="1">
      <c r="A12" t="s">
        <v>146</v>
      </c>
      <c r="B12" t="s">
        <v>147</v>
      </c>
      <c r="C12" t="s">
        <v>148</v>
      </c>
      <c r="D12" s="26">
        <v>12.3</v>
      </c>
      <c r="E12">
        <v>353</v>
      </c>
      <c r="F12">
        <v>1498</v>
      </c>
      <c r="G12" s="26">
        <v>6.7</v>
      </c>
      <c r="H12" s="26">
        <v>0.4</v>
      </c>
      <c r="I12" s="26">
        <v>80.099999999999994</v>
      </c>
      <c r="J12" s="26">
        <v>79</v>
      </c>
      <c r="K12" s="26">
        <v>1</v>
      </c>
      <c r="L12">
        <v>0.5</v>
      </c>
      <c r="M12" s="27">
        <v>9</v>
      </c>
      <c r="N12">
        <v>0.8</v>
      </c>
      <c r="O12">
        <v>2</v>
      </c>
      <c r="P12" s="27">
        <v>140</v>
      </c>
      <c r="Q12">
        <v>14</v>
      </c>
      <c r="R12">
        <v>1.2</v>
      </c>
      <c r="S12">
        <v>35</v>
      </c>
      <c r="T12">
        <v>85</v>
      </c>
      <c r="U12">
        <v>7.0000000000000007E-2</v>
      </c>
      <c r="V12">
        <v>0.03</v>
      </c>
      <c r="W12">
        <v>1.8</v>
      </c>
      <c r="X12">
        <v>9</v>
      </c>
      <c r="Y12" s="35">
        <v>0</v>
      </c>
      <c r="Z12">
        <v>0</v>
      </c>
      <c r="AA12" s="27">
        <v>0</v>
      </c>
      <c r="AB12">
        <v>0.2</v>
      </c>
      <c r="AC12">
        <v>0.2</v>
      </c>
      <c r="AD12">
        <v>0.2</v>
      </c>
      <c r="AE12">
        <v>0</v>
      </c>
      <c r="AF12" s="27">
        <v>100</v>
      </c>
      <c r="AG12" t="s">
        <v>146</v>
      </c>
    </row>
    <row r="13" spans="1:33" hidden="1">
      <c r="A13" t="s">
        <v>149</v>
      </c>
      <c r="B13" t="s">
        <v>150</v>
      </c>
      <c r="C13" t="s">
        <v>145</v>
      </c>
      <c r="D13" s="26">
        <v>11.5</v>
      </c>
      <c r="E13">
        <v>370</v>
      </c>
      <c r="F13">
        <v>1567</v>
      </c>
      <c r="G13" s="26">
        <v>7.5</v>
      </c>
      <c r="H13" s="26">
        <v>2.6</v>
      </c>
      <c r="I13" s="26">
        <v>77.3</v>
      </c>
      <c r="J13" s="26">
        <v>73.7</v>
      </c>
      <c r="K13" s="26">
        <v>3.6</v>
      </c>
      <c r="L13">
        <v>1.1000000000000001</v>
      </c>
      <c r="M13" s="27">
        <v>28</v>
      </c>
      <c r="N13">
        <v>1.8</v>
      </c>
      <c r="O13">
        <v>4</v>
      </c>
      <c r="P13" s="27">
        <v>278</v>
      </c>
      <c r="Q13">
        <v>2.2000000000000002</v>
      </c>
      <c r="R13">
        <v>2</v>
      </c>
      <c r="S13">
        <v>143</v>
      </c>
      <c r="T13">
        <v>268</v>
      </c>
      <c r="U13">
        <v>0.4</v>
      </c>
      <c r="V13">
        <v>0.06</v>
      </c>
      <c r="W13">
        <v>5.3</v>
      </c>
      <c r="X13">
        <v>20</v>
      </c>
      <c r="Y13" s="35">
        <v>0</v>
      </c>
      <c r="Z13">
        <v>0</v>
      </c>
      <c r="AA13" s="27">
        <v>0</v>
      </c>
      <c r="AB13">
        <v>0.5</v>
      </c>
      <c r="AC13">
        <v>0.9</v>
      </c>
      <c r="AD13">
        <v>0.9</v>
      </c>
      <c r="AE13">
        <v>0</v>
      </c>
      <c r="AF13" s="27">
        <v>100</v>
      </c>
      <c r="AG13" t="s">
        <v>149</v>
      </c>
    </row>
    <row r="14" spans="1:33" hidden="1">
      <c r="A14" t="s">
        <v>151</v>
      </c>
      <c r="B14" t="s">
        <v>152</v>
      </c>
      <c r="C14" t="s">
        <v>145</v>
      </c>
      <c r="D14" s="26">
        <v>10</v>
      </c>
      <c r="E14">
        <v>411</v>
      </c>
      <c r="F14">
        <v>1733</v>
      </c>
      <c r="G14" s="26">
        <v>16.899999999999999</v>
      </c>
      <c r="H14" s="26">
        <v>7.5</v>
      </c>
      <c r="I14" s="26">
        <v>64.099999999999994</v>
      </c>
      <c r="J14" s="26">
        <v>54.3</v>
      </c>
      <c r="K14" s="26">
        <v>9.8000000000000007</v>
      </c>
      <c r="L14">
        <v>1.5</v>
      </c>
      <c r="M14" s="27">
        <v>54</v>
      </c>
      <c r="N14">
        <v>4.5</v>
      </c>
      <c r="O14">
        <v>3</v>
      </c>
      <c r="P14" s="27">
        <v>320</v>
      </c>
      <c r="Q14">
        <v>6</v>
      </c>
      <c r="R14">
        <v>4</v>
      </c>
      <c r="S14">
        <v>155</v>
      </c>
      <c r="T14">
        <v>434</v>
      </c>
      <c r="U14">
        <v>0.72</v>
      </c>
      <c r="V14">
        <v>0.13</v>
      </c>
      <c r="W14">
        <v>1.6</v>
      </c>
      <c r="X14">
        <v>57</v>
      </c>
      <c r="Y14" s="35">
        <v>0</v>
      </c>
      <c r="Z14">
        <v>0</v>
      </c>
      <c r="AA14" s="27">
        <v>0</v>
      </c>
      <c r="AB14">
        <v>1.3</v>
      </c>
      <c r="AC14">
        <v>2.4</v>
      </c>
      <c r="AD14">
        <v>2.6</v>
      </c>
      <c r="AE14">
        <v>0</v>
      </c>
      <c r="AF14" s="27">
        <v>100</v>
      </c>
      <c r="AG14" t="s">
        <v>151</v>
      </c>
    </row>
    <row r="15" spans="1:33" hidden="1">
      <c r="A15" t="s">
        <v>153</v>
      </c>
      <c r="B15" t="s">
        <v>154</v>
      </c>
      <c r="D15" s="26">
        <v>13.6</v>
      </c>
      <c r="E15">
        <v>427</v>
      </c>
      <c r="F15">
        <v>1792</v>
      </c>
      <c r="G15" s="26">
        <v>4.8</v>
      </c>
      <c r="H15" s="26">
        <v>16.3</v>
      </c>
      <c r="I15" s="26">
        <v>64.2</v>
      </c>
      <c r="J15" s="26">
        <v>62.1</v>
      </c>
      <c r="K15" s="26">
        <v>2.1</v>
      </c>
      <c r="L15">
        <v>1.1000000000000001</v>
      </c>
      <c r="M15" s="27">
        <v>29</v>
      </c>
      <c r="N15">
        <v>2.2000000000000002</v>
      </c>
      <c r="O15">
        <v>286</v>
      </c>
      <c r="P15" s="27">
        <v>101</v>
      </c>
      <c r="R15">
        <v>0.7</v>
      </c>
      <c r="S15">
        <v>31</v>
      </c>
      <c r="T15">
        <v>149</v>
      </c>
      <c r="U15">
        <v>0.26</v>
      </c>
      <c r="V15">
        <v>0.21</v>
      </c>
      <c r="W15">
        <v>1.7</v>
      </c>
      <c r="X15">
        <v>47</v>
      </c>
      <c r="Y15" s="35">
        <v>7.0000000000000007E-2</v>
      </c>
      <c r="Z15">
        <v>0</v>
      </c>
      <c r="AA15" s="27">
        <v>20</v>
      </c>
      <c r="AB15">
        <v>4.2</v>
      </c>
      <c r="AC15">
        <v>9</v>
      </c>
      <c r="AD15">
        <v>2.2999999999999998</v>
      </c>
      <c r="AE15">
        <v>17</v>
      </c>
      <c r="AF15" s="27">
        <v>100</v>
      </c>
      <c r="AG15" t="s">
        <v>153</v>
      </c>
    </row>
    <row r="16" spans="1:33" hidden="1">
      <c r="A16" t="s">
        <v>155</v>
      </c>
      <c r="B16" t="s">
        <v>156</v>
      </c>
      <c r="D16" s="26">
        <v>12.4</v>
      </c>
      <c r="E16">
        <v>385</v>
      </c>
      <c r="F16">
        <v>1627</v>
      </c>
      <c r="G16" s="26">
        <v>12.5</v>
      </c>
      <c r="H16" s="26">
        <v>1.8</v>
      </c>
      <c r="I16" s="26">
        <v>72.099999999999994</v>
      </c>
      <c r="J16" s="26">
        <v>56.7</v>
      </c>
      <c r="K16" s="26">
        <v>15.4</v>
      </c>
      <c r="L16">
        <v>1.2</v>
      </c>
      <c r="M16" s="27">
        <v>36</v>
      </c>
      <c r="N16">
        <v>2.7</v>
      </c>
      <c r="O16">
        <v>7</v>
      </c>
      <c r="P16" s="27">
        <v>214</v>
      </c>
      <c r="Q16">
        <v>7</v>
      </c>
      <c r="R16">
        <v>2.1</v>
      </c>
      <c r="S16">
        <v>79</v>
      </c>
      <c r="T16">
        <v>278</v>
      </c>
      <c r="U16">
        <v>0.37</v>
      </c>
      <c r="V16">
        <v>0.08</v>
      </c>
      <c r="W16">
        <v>5.3</v>
      </c>
      <c r="X16">
        <v>23</v>
      </c>
      <c r="Y16" s="35">
        <v>0</v>
      </c>
      <c r="Z16">
        <v>0</v>
      </c>
      <c r="AA16" s="27">
        <v>0</v>
      </c>
      <c r="AB16">
        <v>0.3</v>
      </c>
      <c r="AC16">
        <v>0.2</v>
      </c>
      <c r="AD16">
        <v>0.6</v>
      </c>
      <c r="AE16">
        <v>0</v>
      </c>
      <c r="AF16" s="27">
        <v>100</v>
      </c>
      <c r="AG16" t="s">
        <v>155</v>
      </c>
    </row>
    <row r="17" spans="1:33" hidden="1">
      <c r="A17" t="s">
        <v>157</v>
      </c>
      <c r="B17" t="s">
        <v>158</v>
      </c>
      <c r="D17" s="26">
        <v>3.6</v>
      </c>
      <c r="E17">
        <v>383</v>
      </c>
      <c r="F17">
        <v>1624</v>
      </c>
      <c r="G17" s="26">
        <v>8.1</v>
      </c>
      <c r="H17" s="26">
        <v>0.4</v>
      </c>
      <c r="I17" s="26">
        <v>85</v>
      </c>
      <c r="J17" s="26">
        <v>81.7</v>
      </c>
      <c r="K17" s="26">
        <v>3.3</v>
      </c>
      <c r="L17">
        <v>2.9</v>
      </c>
      <c r="M17" s="27">
        <v>5</v>
      </c>
      <c r="N17">
        <v>7.9</v>
      </c>
      <c r="O17">
        <v>680</v>
      </c>
      <c r="P17" s="27">
        <v>58</v>
      </c>
      <c r="Q17">
        <v>10</v>
      </c>
      <c r="R17">
        <v>0.4</v>
      </c>
      <c r="S17">
        <v>10</v>
      </c>
      <c r="T17">
        <v>92</v>
      </c>
      <c r="U17">
        <v>1.76</v>
      </c>
      <c r="V17">
        <v>1.78</v>
      </c>
      <c r="W17">
        <v>14.1</v>
      </c>
      <c r="X17">
        <v>333</v>
      </c>
      <c r="Y17" s="35">
        <v>3.84</v>
      </c>
      <c r="Z17">
        <v>0</v>
      </c>
      <c r="AA17" s="27">
        <v>0</v>
      </c>
      <c r="AB17">
        <v>0.2</v>
      </c>
      <c r="AC17">
        <v>0.2</v>
      </c>
      <c r="AD17">
        <v>0.3</v>
      </c>
      <c r="AE17">
        <v>0</v>
      </c>
      <c r="AF17" s="27">
        <v>100</v>
      </c>
      <c r="AG17" t="s">
        <v>157</v>
      </c>
    </row>
    <row r="18" spans="1:33" hidden="1">
      <c r="A18" t="s">
        <v>159</v>
      </c>
      <c r="B18" t="s">
        <v>160</v>
      </c>
      <c r="D18" s="26">
        <v>17</v>
      </c>
      <c r="E18">
        <v>445</v>
      </c>
      <c r="F18">
        <v>1860</v>
      </c>
      <c r="G18" s="26">
        <v>9.1999999999999993</v>
      </c>
      <c r="H18" s="26">
        <v>23</v>
      </c>
      <c r="I18" s="26">
        <v>48.9</v>
      </c>
      <c r="J18" s="26">
        <v>46.3</v>
      </c>
      <c r="K18" s="26">
        <v>2.6</v>
      </c>
      <c r="L18">
        <v>1.9</v>
      </c>
      <c r="M18" s="27">
        <v>48</v>
      </c>
      <c r="N18">
        <v>1.6</v>
      </c>
      <c r="O18">
        <v>423</v>
      </c>
      <c r="P18" s="27">
        <v>111</v>
      </c>
      <c r="Q18">
        <v>7.7</v>
      </c>
      <c r="R18">
        <v>0.8</v>
      </c>
      <c r="S18">
        <v>20</v>
      </c>
      <c r="T18">
        <v>134</v>
      </c>
      <c r="U18">
        <v>0.52</v>
      </c>
      <c r="V18">
        <v>0.21</v>
      </c>
      <c r="W18">
        <v>2</v>
      </c>
      <c r="X18">
        <v>68</v>
      </c>
      <c r="Y18" s="35">
        <v>0.32</v>
      </c>
      <c r="Z18">
        <v>0</v>
      </c>
      <c r="AA18" s="27">
        <v>227</v>
      </c>
      <c r="AB18">
        <v>10.199999999999999</v>
      </c>
      <c r="AC18">
        <v>5.9</v>
      </c>
      <c r="AD18">
        <v>1.6</v>
      </c>
      <c r="AE18">
        <v>53</v>
      </c>
      <c r="AF18" s="27">
        <v>100</v>
      </c>
      <c r="AG18" t="s">
        <v>159</v>
      </c>
    </row>
    <row r="19" spans="1:33" hidden="1">
      <c r="A19" t="s">
        <v>161</v>
      </c>
      <c r="B19" t="s">
        <v>162</v>
      </c>
      <c r="D19" s="26">
        <v>10.199999999999999</v>
      </c>
      <c r="E19">
        <v>358</v>
      </c>
      <c r="F19">
        <v>1518</v>
      </c>
      <c r="G19" s="26">
        <v>8.4</v>
      </c>
      <c r="H19" s="26">
        <v>0.7</v>
      </c>
      <c r="I19" s="26">
        <v>79.400000000000006</v>
      </c>
      <c r="L19">
        <v>1.3</v>
      </c>
      <c r="M19" s="27">
        <v>36</v>
      </c>
      <c r="N19">
        <v>1.7</v>
      </c>
      <c r="P19" s="27">
        <v>480</v>
      </c>
      <c r="Y19" s="35">
        <v>0</v>
      </c>
      <c r="AF19" s="27">
        <v>100</v>
      </c>
      <c r="AG19" t="s">
        <v>161</v>
      </c>
    </row>
    <row r="20" spans="1:33" hidden="1">
      <c r="A20" t="s">
        <v>163</v>
      </c>
      <c r="B20" t="s">
        <v>164</v>
      </c>
      <c r="C20" t="s">
        <v>145</v>
      </c>
      <c r="D20" s="26">
        <v>10.5</v>
      </c>
      <c r="E20">
        <v>358</v>
      </c>
      <c r="F20">
        <v>1520</v>
      </c>
      <c r="G20" s="26">
        <v>12.8</v>
      </c>
      <c r="H20" s="26">
        <v>1.2</v>
      </c>
      <c r="I20" s="26">
        <v>74</v>
      </c>
      <c r="L20">
        <v>1.5</v>
      </c>
      <c r="M20" s="27">
        <v>50</v>
      </c>
      <c r="N20">
        <v>4.3</v>
      </c>
      <c r="P20" s="27">
        <v>330</v>
      </c>
      <c r="U20">
        <v>0.98</v>
      </c>
      <c r="V20">
        <v>0.21</v>
      </c>
      <c r="W20">
        <v>2.5</v>
      </c>
      <c r="Y20" s="35">
        <v>0</v>
      </c>
      <c r="Z20">
        <v>0</v>
      </c>
      <c r="AF20" s="27">
        <v>100</v>
      </c>
      <c r="AG20" t="s">
        <v>163</v>
      </c>
    </row>
    <row r="21" spans="1:33" hidden="1">
      <c r="A21" t="s">
        <v>165</v>
      </c>
      <c r="B21" t="s">
        <v>166</v>
      </c>
      <c r="C21" t="s">
        <v>145</v>
      </c>
      <c r="D21" s="26">
        <v>63</v>
      </c>
      <c r="E21">
        <v>185</v>
      </c>
      <c r="F21">
        <v>780</v>
      </c>
      <c r="G21" s="26">
        <v>4.8</v>
      </c>
      <c r="H21" s="26">
        <v>7.9</v>
      </c>
      <c r="I21" s="26">
        <v>23.5</v>
      </c>
      <c r="J21" s="26">
        <v>22.7</v>
      </c>
      <c r="K21" s="26">
        <v>0.8</v>
      </c>
      <c r="L21">
        <v>0.8</v>
      </c>
      <c r="M21" s="27">
        <v>104</v>
      </c>
      <c r="N21">
        <v>0.2</v>
      </c>
      <c r="O21">
        <v>132</v>
      </c>
      <c r="P21" s="27">
        <v>70</v>
      </c>
      <c r="R21">
        <v>0.4</v>
      </c>
      <c r="S21">
        <v>15</v>
      </c>
      <c r="T21">
        <v>125</v>
      </c>
      <c r="U21">
        <v>0.12</v>
      </c>
      <c r="V21">
        <v>0.05</v>
      </c>
      <c r="W21">
        <v>1</v>
      </c>
      <c r="Y21" s="35"/>
      <c r="Z21">
        <v>5</v>
      </c>
      <c r="AA21" s="27">
        <v>5</v>
      </c>
      <c r="AB21">
        <v>0.5</v>
      </c>
      <c r="AC21">
        <v>0.7</v>
      </c>
      <c r="AD21">
        <v>1.4</v>
      </c>
      <c r="AF21" s="27">
        <v>100</v>
      </c>
      <c r="AG21" t="s">
        <v>165</v>
      </c>
    </row>
    <row r="22" spans="1:33" s="14" customFormat="1" hidden="1">
      <c r="A22" s="14" t="s">
        <v>167</v>
      </c>
      <c r="B22" s="14" t="s">
        <v>168</v>
      </c>
      <c r="D22" s="32">
        <v>1.2</v>
      </c>
      <c r="E22" s="14">
        <v>516</v>
      </c>
      <c r="F22" s="14">
        <v>2161</v>
      </c>
      <c r="G22" s="32">
        <v>3.8</v>
      </c>
      <c r="H22" s="32">
        <v>24.1</v>
      </c>
      <c r="I22" s="32">
        <v>70.099999999999994</v>
      </c>
      <c r="J22" s="32">
        <v>68.599999999999994</v>
      </c>
      <c r="K22" s="32">
        <v>1.6</v>
      </c>
      <c r="L22" s="14">
        <v>0.8</v>
      </c>
      <c r="M22" s="33">
        <v>36</v>
      </c>
      <c r="N22" s="14">
        <v>3.6</v>
      </c>
      <c r="O22" s="14">
        <v>103</v>
      </c>
      <c r="P22" s="33">
        <v>74</v>
      </c>
      <c r="R22" s="14">
        <v>0.4</v>
      </c>
      <c r="S22" s="14">
        <v>16</v>
      </c>
      <c r="T22" s="14">
        <v>126</v>
      </c>
      <c r="U22" s="14">
        <v>0.08</v>
      </c>
      <c r="V22" s="14">
        <v>0.13</v>
      </c>
      <c r="W22" s="14">
        <v>2.2999999999999998</v>
      </c>
      <c r="X22" s="14">
        <v>78</v>
      </c>
      <c r="Y22" s="36">
        <v>0</v>
      </c>
      <c r="Z22" s="14">
        <v>0</v>
      </c>
      <c r="AA22" s="33">
        <v>0</v>
      </c>
      <c r="AB22" s="14">
        <v>12.3</v>
      </c>
      <c r="AC22" s="14">
        <v>7.6</v>
      </c>
      <c r="AD22" s="14">
        <v>3</v>
      </c>
      <c r="AE22" s="14">
        <v>0</v>
      </c>
      <c r="AF22" s="33">
        <v>100</v>
      </c>
      <c r="AG22" s="14" t="s">
        <v>167</v>
      </c>
    </row>
    <row r="23" spans="1:33" hidden="1">
      <c r="A23" t="s">
        <v>48</v>
      </c>
      <c r="B23" t="s">
        <v>169</v>
      </c>
      <c r="D23" s="26">
        <v>5.4</v>
      </c>
      <c r="E23">
        <v>390</v>
      </c>
      <c r="F23">
        <v>1655</v>
      </c>
      <c r="G23" s="26">
        <v>7.6</v>
      </c>
      <c r="H23" s="26">
        <v>3</v>
      </c>
      <c r="I23" s="26">
        <v>83.2</v>
      </c>
      <c r="L23">
        <v>0.8</v>
      </c>
      <c r="M23" s="27">
        <v>8</v>
      </c>
      <c r="N23">
        <v>0.4</v>
      </c>
      <c r="P23" s="27">
        <v>54</v>
      </c>
      <c r="U23">
        <v>0.04</v>
      </c>
      <c r="V23">
        <v>0.03</v>
      </c>
      <c r="W23">
        <v>0.3</v>
      </c>
      <c r="Y23" s="35"/>
      <c r="Z23">
        <v>0</v>
      </c>
      <c r="AA23" s="27">
        <v>0</v>
      </c>
      <c r="AF23" s="27">
        <v>100</v>
      </c>
      <c r="AG23" t="s">
        <v>48</v>
      </c>
    </row>
    <row r="24" spans="1:33" hidden="1">
      <c r="A24" t="s">
        <v>170</v>
      </c>
      <c r="B24" t="s">
        <v>171</v>
      </c>
      <c r="D24" s="26">
        <v>6.4</v>
      </c>
      <c r="E24">
        <v>451</v>
      </c>
      <c r="F24">
        <v>1897</v>
      </c>
      <c r="G24" s="26">
        <v>6.5</v>
      </c>
      <c r="H24" s="26">
        <v>16.2</v>
      </c>
      <c r="I24" s="26">
        <v>68.599999999999994</v>
      </c>
      <c r="J24" s="26">
        <v>66.099999999999994</v>
      </c>
      <c r="K24" s="26">
        <v>2.6</v>
      </c>
      <c r="L24">
        <v>2.2999999999999998</v>
      </c>
      <c r="M24" s="27">
        <v>100</v>
      </c>
      <c r="N24">
        <v>2.6</v>
      </c>
      <c r="O24">
        <v>538</v>
      </c>
      <c r="P24" s="27">
        <v>161</v>
      </c>
      <c r="R24">
        <v>0.9</v>
      </c>
      <c r="S24">
        <v>42</v>
      </c>
      <c r="T24">
        <v>238</v>
      </c>
      <c r="U24">
        <v>0.26</v>
      </c>
      <c r="V24">
        <v>0.16</v>
      </c>
      <c r="W24">
        <v>1.3</v>
      </c>
      <c r="X24">
        <v>30</v>
      </c>
      <c r="Y24" s="35">
        <v>0.08</v>
      </c>
      <c r="Z24">
        <v>0</v>
      </c>
      <c r="AA24" s="27">
        <v>143</v>
      </c>
      <c r="AB24">
        <v>3.2</v>
      </c>
      <c r="AC24">
        <v>6.9</v>
      </c>
      <c r="AD24">
        <v>5</v>
      </c>
      <c r="AE24">
        <v>33</v>
      </c>
      <c r="AF24" s="27">
        <v>100</v>
      </c>
      <c r="AG24" t="s">
        <v>170</v>
      </c>
    </row>
    <row r="25" spans="1:33" hidden="1">
      <c r="A25" t="s">
        <v>71</v>
      </c>
      <c r="B25" t="s">
        <v>172</v>
      </c>
      <c r="D25" s="26">
        <v>5.4</v>
      </c>
      <c r="E25">
        <v>472</v>
      </c>
      <c r="F25">
        <v>1982</v>
      </c>
      <c r="G25" s="26">
        <v>6.4</v>
      </c>
      <c r="H25" s="26">
        <v>19.600000000000001</v>
      </c>
      <c r="I25" s="26">
        <v>67.099999999999994</v>
      </c>
      <c r="J25" s="26">
        <v>65.8</v>
      </c>
      <c r="K25" s="26">
        <v>1.2</v>
      </c>
      <c r="L25">
        <v>1.5</v>
      </c>
      <c r="M25" s="27">
        <v>38</v>
      </c>
      <c r="N25">
        <v>2</v>
      </c>
      <c r="O25">
        <v>306</v>
      </c>
      <c r="P25" s="27">
        <v>122</v>
      </c>
      <c r="Q25">
        <v>0</v>
      </c>
      <c r="R25">
        <v>0.7</v>
      </c>
      <c r="S25">
        <v>17</v>
      </c>
      <c r="T25">
        <v>105</v>
      </c>
      <c r="U25">
        <v>0.13</v>
      </c>
      <c r="V25">
        <v>0.06</v>
      </c>
      <c r="W25">
        <v>1.7</v>
      </c>
      <c r="X25">
        <v>13</v>
      </c>
      <c r="Y25" s="35">
        <v>0.04</v>
      </c>
      <c r="Z25">
        <v>0</v>
      </c>
      <c r="AA25" s="27">
        <v>0</v>
      </c>
      <c r="AB25">
        <v>7.7</v>
      </c>
      <c r="AC25">
        <v>7</v>
      </c>
      <c r="AD25">
        <v>3.7</v>
      </c>
      <c r="AE25">
        <v>12</v>
      </c>
      <c r="AF25" s="27">
        <v>100</v>
      </c>
      <c r="AG25" t="s">
        <v>71</v>
      </c>
    </row>
    <row r="26" spans="1:33" hidden="1">
      <c r="A26" t="s">
        <v>173</v>
      </c>
      <c r="B26" t="s">
        <v>174</v>
      </c>
      <c r="D26" s="26">
        <v>3.2</v>
      </c>
      <c r="E26">
        <v>448</v>
      </c>
      <c r="F26">
        <v>1889</v>
      </c>
      <c r="G26" s="26">
        <v>7.6</v>
      </c>
      <c r="H26" s="26">
        <v>12</v>
      </c>
      <c r="I26" s="26">
        <v>76.400000000000006</v>
      </c>
      <c r="J26" s="26">
        <v>74.3</v>
      </c>
      <c r="K26" s="26">
        <v>2.1</v>
      </c>
      <c r="L26">
        <v>0.8</v>
      </c>
      <c r="M26" s="27">
        <v>54</v>
      </c>
      <c r="N26">
        <v>1.8</v>
      </c>
      <c r="O26">
        <v>352</v>
      </c>
      <c r="P26" s="27">
        <v>166</v>
      </c>
      <c r="R26">
        <v>1</v>
      </c>
      <c r="S26">
        <v>37</v>
      </c>
      <c r="T26">
        <v>142</v>
      </c>
      <c r="U26">
        <v>1.01</v>
      </c>
      <c r="V26">
        <v>0.42</v>
      </c>
      <c r="W26">
        <v>3.9</v>
      </c>
      <c r="Y26" s="35"/>
      <c r="Z26">
        <v>6</v>
      </c>
      <c r="AB26">
        <v>3.9</v>
      </c>
      <c r="AC26">
        <v>3.7</v>
      </c>
      <c r="AD26">
        <v>2.2000000000000002</v>
      </c>
      <c r="AF26" s="27">
        <v>100</v>
      </c>
      <c r="AG26" t="s">
        <v>173</v>
      </c>
    </row>
    <row r="27" spans="1:33" hidden="1">
      <c r="A27" t="s">
        <v>175</v>
      </c>
      <c r="B27" t="s">
        <v>176</v>
      </c>
      <c r="D27" s="26">
        <v>5.0999999999999996</v>
      </c>
      <c r="E27">
        <v>455</v>
      </c>
      <c r="F27">
        <v>1913</v>
      </c>
      <c r="G27" s="26">
        <v>5.4</v>
      </c>
      <c r="H27" s="26">
        <v>15.2</v>
      </c>
      <c r="I27" s="26">
        <v>73.2</v>
      </c>
      <c r="J27" s="26">
        <v>71.3</v>
      </c>
      <c r="K27" s="26">
        <v>1.9</v>
      </c>
      <c r="L27">
        <v>1.1000000000000001</v>
      </c>
      <c r="M27" s="27">
        <v>48</v>
      </c>
      <c r="N27">
        <v>3</v>
      </c>
      <c r="O27">
        <v>388</v>
      </c>
      <c r="P27" s="27">
        <v>104</v>
      </c>
      <c r="R27">
        <v>0.4</v>
      </c>
      <c r="S27">
        <v>14</v>
      </c>
      <c r="T27">
        <v>97</v>
      </c>
      <c r="U27">
        <v>0.27</v>
      </c>
      <c r="V27">
        <v>0.32</v>
      </c>
      <c r="W27">
        <v>3.1</v>
      </c>
      <c r="X27">
        <v>60</v>
      </c>
      <c r="Y27" s="35">
        <v>0.13</v>
      </c>
      <c r="Z27">
        <v>0</v>
      </c>
      <c r="AA27" s="27">
        <v>8</v>
      </c>
      <c r="AB27">
        <v>3.8</v>
      </c>
      <c r="AC27">
        <v>6.5</v>
      </c>
      <c r="AD27">
        <v>3.9</v>
      </c>
      <c r="AE27">
        <v>51</v>
      </c>
      <c r="AF27" s="27">
        <v>100</v>
      </c>
      <c r="AG27" t="s">
        <v>175</v>
      </c>
    </row>
    <row r="28" spans="1:33" hidden="1">
      <c r="A28" t="s">
        <v>177</v>
      </c>
      <c r="B28" t="s">
        <v>178</v>
      </c>
      <c r="D28" s="26">
        <v>3.6</v>
      </c>
      <c r="E28">
        <v>466</v>
      </c>
      <c r="F28">
        <v>1956</v>
      </c>
      <c r="G28" s="26">
        <v>8.4</v>
      </c>
      <c r="H28" s="26">
        <v>17.2</v>
      </c>
      <c r="I28" s="26">
        <v>68.2</v>
      </c>
      <c r="J28" s="26">
        <v>65.900000000000006</v>
      </c>
      <c r="K28" s="26">
        <v>2.2999999999999998</v>
      </c>
      <c r="L28">
        <v>2.7</v>
      </c>
      <c r="M28" s="27">
        <v>107</v>
      </c>
      <c r="N28">
        <v>2.6</v>
      </c>
      <c r="O28">
        <v>708</v>
      </c>
      <c r="P28" s="27">
        <v>196</v>
      </c>
      <c r="Q28">
        <v>13</v>
      </c>
      <c r="R28">
        <v>1</v>
      </c>
      <c r="S28">
        <v>38</v>
      </c>
      <c r="T28">
        <v>173</v>
      </c>
      <c r="U28">
        <v>0.41</v>
      </c>
      <c r="V28">
        <v>0.15</v>
      </c>
      <c r="W28">
        <v>4</v>
      </c>
      <c r="X28">
        <v>22</v>
      </c>
      <c r="Y28" s="35">
        <v>0</v>
      </c>
      <c r="Z28">
        <v>0</v>
      </c>
      <c r="AA28" s="27">
        <v>0</v>
      </c>
      <c r="AB28">
        <v>4.7</v>
      </c>
      <c r="AC28">
        <v>5.0999999999999996</v>
      </c>
      <c r="AD28">
        <v>6.1</v>
      </c>
      <c r="AE28">
        <v>0</v>
      </c>
      <c r="AF28" s="27">
        <v>100</v>
      </c>
      <c r="AG28" t="s">
        <v>177</v>
      </c>
    </row>
    <row r="29" spans="1:33" hidden="1">
      <c r="A29" t="s">
        <v>179</v>
      </c>
      <c r="B29" t="s">
        <v>180</v>
      </c>
      <c r="D29" s="26">
        <v>5</v>
      </c>
      <c r="E29">
        <v>424</v>
      </c>
      <c r="F29">
        <v>1786</v>
      </c>
      <c r="G29" s="26">
        <v>9.6</v>
      </c>
      <c r="H29" s="26">
        <v>9.6999999999999993</v>
      </c>
      <c r="I29" s="26">
        <v>72.900000000000006</v>
      </c>
      <c r="J29" s="26">
        <v>70</v>
      </c>
      <c r="K29" s="26">
        <v>3</v>
      </c>
      <c r="L29">
        <v>2.7</v>
      </c>
      <c r="M29" s="27">
        <v>38</v>
      </c>
      <c r="N29">
        <v>5.6</v>
      </c>
      <c r="O29">
        <v>944</v>
      </c>
      <c r="P29" s="27">
        <v>145</v>
      </c>
      <c r="R29">
        <v>0.7</v>
      </c>
      <c r="S29">
        <v>23</v>
      </c>
      <c r="T29">
        <v>152</v>
      </c>
      <c r="U29">
        <v>0.12</v>
      </c>
      <c r="V29">
        <v>0.37</v>
      </c>
      <c r="W29">
        <v>6.2</v>
      </c>
      <c r="X29">
        <v>134</v>
      </c>
      <c r="Y29" s="35">
        <v>0.06</v>
      </c>
      <c r="Z29">
        <v>0</v>
      </c>
      <c r="AA29" s="27">
        <v>1</v>
      </c>
      <c r="AB29">
        <v>1.7</v>
      </c>
      <c r="AC29">
        <v>3.2</v>
      </c>
      <c r="AD29">
        <v>4</v>
      </c>
      <c r="AE29">
        <v>0</v>
      </c>
      <c r="AF29" s="27">
        <v>100</v>
      </c>
      <c r="AG29" t="s">
        <v>179</v>
      </c>
    </row>
    <row r="30" spans="1:33" hidden="1">
      <c r="A30" t="s">
        <v>181</v>
      </c>
      <c r="B30" t="s">
        <v>182</v>
      </c>
      <c r="D30" s="26">
        <v>12</v>
      </c>
      <c r="E30">
        <v>361</v>
      </c>
      <c r="F30">
        <v>1533</v>
      </c>
      <c r="G30" s="26">
        <v>6</v>
      </c>
      <c r="H30" s="26">
        <v>1.4</v>
      </c>
      <c r="I30" s="26">
        <v>80</v>
      </c>
      <c r="J30" s="26">
        <v>77.599999999999994</v>
      </c>
      <c r="K30" s="26">
        <v>2.4</v>
      </c>
      <c r="L30">
        <v>0.6</v>
      </c>
      <c r="M30" s="27">
        <v>8</v>
      </c>
      <c r="N30">
        <v>0.4</v>
      </c>
      <c r="O30">
        <v>0</v>
      </c>
      <c r="P30" s="27">
        <v>98</v>
      </c>
      <c r="R30">
        <v>0.8</v>
      </c>
      <c r="S30">
        <v>35</v>
      </c>
      <c r="T30">
        <v>76</v>
      </c>
      <c r="U30">
        <v>0.14000000000000001</v>
      </c>
      <c r="V30">
        <v>0.04</v>
      </c>
      <c r="W30">
        <v>2.6</v>
      </c>
      <c r="X30">
        <v>4</v>
      </c>
      <c r="Y30" s="35">
        <v>0</v>
      </c>
      <c r="Z30">
        <v>0</v>
      </c>
      <c r="AA30" s="27">
        <v>0</v>
      </c>
      <c r="AB30">
        <v>0.4</v>
      </c>
      <c r="AC30">
        <v>0.4</v>
      </c>
      <c r="AD30">
        <v>0.3</v>
      </c>
      <c r="AE30">
        <v>0</v>
      </c>
      <c r="AF30" s="27">
        <v>100</v>
      </c>
      <c r="AG30" t="s">
        <v>181</v>
      </c>
    </row>
    <row r="31" spans="1:33" hidden="1">
      <c r="A31" t="s">
        <v>183</v>
      </c>
      <c r="B31" t="s">
        <v>184</v>
      </c>
      <c r="D31" s="26">
        <v>8.6</v>
      </c>
      <c r="E31">
        <v>414</v>
      </c>
      <c r="F31">
        <v>1745</v>
      </c>
      <c r="G31" s="26">
        <v>14.7</v>
      </c>
      <c r="H31" s="26">
        <v>8.6</v>
      </c>
      <c r="I31" s="26">
        <v>66.2</v>
      </c>
      <c r="J31" s="26">
        <v>59.7</v>
      </c>
      <c r="K31" s="26">
        <v>6.5</v>
      </c>
      <c r="L31">
        <v>2</v>
      </c>
      <c r="M31" s="27">
        <v>54</v>
      </c>
      <c r="N31">
        <v>4</v>
      </c>
      <c r="O31">
        <v>19</v>
      </c>
      <c r="P31" s="27">
        <v>440</v>
      </c>
      <c r="Q31">
        <v>20</v>
      </c>
      <c r="R31">
        <v>3.2</v>
      </c>
      <c r="S31">
        <v>132</v>
      </c>
      <c r="T31">
        <v>371</v>
      </c>
      <c r="U31">
        <v>0.63</v>
      </c>
      <c r="V31">
        <v>0.13</v>
      </c>
      <c r="W31">
        <v>1.5</v>
      </c>
      <c r="X31">
        <v>32</v>
      </c>
      <c r="Y31" s="35">
        <v>0</v>
      </c>
      <c r="Z31">
        <v>0</v>
      </c>
      <c r="AA31" s="27">
        <v>0</v>
      </c>
      <c r="AB31">
        <v>1.5</v>
      </c>
      <c r="AC31">
        <v>2.7</v>
      </c>
      <c r="AD31">
        <v>3.1</v>
      </c>
      <c r="AE31">
        <v>0</v>
      </c>
      <c r="AF31" s="27">
        <v>100</v>
      </c>
      <c r="AG31" t="s">
        <v>183</v>
      </c>
    </row>
    <row r="32" spans="1:33" hidden="1">
      <c r="A32" t="s">
        <v>185</v>
      </c>
      <c r="B32" t="s">
        <v>186</v>
      </c>
      <c r="D32" s="26">
        <v>11.4</v>
      </c>
      <c r="E32">
        <v>378</v>
      </c>
      <c r="F32">
        <v>1600</v>
      </c>
      <c r="G32" s="26">
        <v>10.5</v>
      </c>
      <c r="H32" s="26">
        <v>1.6</v>
      </c>
      <c r="I32" s="26">
        <v>75.400000000000006</v>
      </c>
      <c r="J32" s="26">
        <v>65.3</v>
      </c>
      <c r="K32" s="26">
        <v>10.1</v>
      </c>
      <c r="L32">
        <v>1.1000000000000001</v>
      </c>
      <c r="M32" s="27">
        <v>32</v>
      </c>
      <c r="N32">
        <v>2.7</v>
      </c>
      <c r="O32">
        <v>4</v>
      </c>
      <c r="P32" s="27">
        <v>296</v>
      </c>
      <c r="R32">
        <v>2</v>
      </c>
      <c r="S32">
        <v>96</v>
      </c>
      <c r="T32">
        <v>309</v>
      </c>
      <c r="U32">
        <v>0.37</v>
      </c>
      <c r="V32">
        <v>0.11</v>
      </c>
      <c r="W32">
        <v>6.3</v>
      </c>
      <c r="X32">
        <v>8</v>
      </c>
      <c r="Y32" s="35">
        <v>0</v>
      </c>
      <c r="Z32">
        <v>0</v>
      </c>
      <c r="AA32" s="27">
        <v>0</v>
      </c>
      <c r="AB32">
        <v>0.3</v>
      </c>
      <c r="AC32">
        <v>0.2</v>
      </c>
      <c r="AD32">
        <v>0.8</v>
      </c>
      <c r="AE32">
        <v>0</v>
      </c>
      <c r="AF32" s="27">
        <v>100</v>
      </c>
      <c r="AG32" t="s">
        <v>185</v>
      </c>
    </row>
    <row r="33" spans="1:33" hidden="1">
      <c r="A33" t="s">
        <v>187</v>
      </c>
      <c r="B33" t="s">
        <v>188</v>
      </c>
      <c r="D33" s="26">
        <v>10.7</v>
      </c>
      <c r="E33">
        <v>390</v>
      </c>
      <c r="F33">
        <v>1646</v>
      </c>
      <c r="G33" s="26">
        <v>15.9</v>
      </c>
      <c r="H33" s="26">
        <v>2.9</v>
      </c>
      <c r="I33" s="26">
        <v>68.3</v>
      </c>
      <c r="J33" s="26">
        <v>54.9</v>
      </c>
      <c r="K33" s="26">
        <v>13.4</v>
      </c>
      <c r="L33">
        <v>2.2000000000000002</v>
      </c>
      <c r="M33" s="27">
        <v>37</v>
      </c>
      <c r="N33">
        <v>5</v>
      </c>
      <c r="O33">
        <v>2</v>
      </c>
      <c r="P33" s="27">
        <v>499</v>
      </c>
      <c r="R33">
        <v>5</v>
      </c>
      <c r="S33">
        <v>160</v>
      </c>
      <c r="T33">
        <v>717</v>
      </c>
      <c r="U33">
        <v>0.32</v>
      </c>
      <c r="V33">
        <v>0.25</v>
      </c>
      <c r="W33">
        <v>4.3</v>
      </c>
      <c r="X33">
        <v>33</v>
      </c>
      <c r="Y33" s="35">
        <v>0</v>
      </c>
      <c r="Z33">
        <v>0</v>
      </c>
      <c r="AA33" s="27">
        <v>1</v>
      </c>
      <c r="AB33">
        <v>0.3</v>
      </c>
      <c r="AC33">
        <v>0.3</v>
      </c>
      <c r="AD33">
        <v>1</v>
      </c>
      <c r="AE33">
        <v>0</v>
      </c>
      <c r="AF33" s="27">
        <v>100</v>
      </c>
      <c r="AG33" t="s">
        <v>187</v>
      </c>
    </row>
    <row r="34" spans="1:33" hidden="1">
      <c r="A34" t="s">
        <v>189</v>
      </c>
      <c r="B34" t="s">
        <v>190</v>
      </c>
      <c r="D34" s="26">
        <v>11.5</v>
      </c>
      <c r="E34">
        <v>370</v>
      </c>
      <c r="F34">
        <v>1567</v>
      </c>
      <c r="G34" s="26">
        <v>9.1</v>
      </c>
      <c r="H34" s="26">
        <v>1.6</v>
      </c>
      <c r="I34" s="26">
        <v>76.599999999999994</v>
      </c>
      <c r="J34" s="26">
        <v>70.3</v>
      </c>
      <c r="K34" s="26">
        <v>6.3</v>
      </c>
      <c r="L34">
        <v>1.2</v>
      </c>
      <c r="M34" s="27">
        <v>25</v>
      </c>
      <c r="N34">
        <v>1.5</v>
      </c>
      <c r="O34">
        <v>2</v>
      </c>
      <c r="P34" s="27">
        <v>180</v>
      </c>
      <c r="R34">
        <v>1.7</v>
      </c>
      <c r="S34">
        <v>78</v>
      </c>
      <c r="T34">
        <v>305</v>
      </c>
      <c r="U34">
        <v>0.2</v>
      </c>
      <c r="V34">
        <v>0.1</v>
      </c>
      <c r="W34">
        <v>1.2</v>
      </c>
      <c r="X34">
        <v>21</v>
      </c>
      <c r="Y34" s="35">
        <v>0</v>
      </c>
      <c r="Z34">
        <v>0</v>
      </c>
      <c r="AA34" s="27">
        <v>0</v>
      </c>
      <c r="AB34">
        <v>0.2</v>
      </c>
      <c r="AC34">
        <v>0.2</v>
      </c>
      <c r="AD34">
        <v>0.7</v>
      </c>
      <c r="AE34">
        <v>0</v>
      </c>
      <c r="AF34" s="27">
        <v>100</v>
      </c>
      <c r="AG34" t="s">
        <v>189</v>
      </c>
    </row>
    <row r="35" spans="1:33" hidden="1">
      <c r="A35" t="s">
        <v>191</v>
      </c>
      <c r="B35" t="s">
        <v>192</v>
      </c>
      <c r="D35">
        <v>10.1</v>
      </c>
      <c r="E35">
        <v>386</v>
      </c>
      <c r="F35">
        <v>1632</v>
      </c>
      <c r="G35" s="26">
        <v>7.7</v>
      </c>
      <c r="H35" s="26">
        <v>3.3</v>
      </c>
      <c r="I35" s="26">
        <v>77.599999999999994</v>
      </c>
      <c r="J35" s="26">
        <v>70.3</v>
      </c>
      <c r="K35" s="26">
        <v>7.3</v>
      </c>
      <c r="L35">
        <v>1.2</v>
      </c>
      <c r="M35" s="27">
        <v>6</v>
      </c>
      <c r="N35">
        <v>2.7</v>
      </c>
      <c r="O35">
        <v>22</v>
      </c>
      <c r="P35" s="27">
        <v>276</v>
      </c>
      <c r="Q35">
        <v>1</v>
      </c>
      <c r="R35">
        <v>1.4</v>
      </c>
      <c r="S35">
        <v>39</v>
      </c>
      <c r="T35">
        <v>242</v>
      </c>
      <c r="U35">
        <v>0.3</v>
      </c>
      <c r="V35">
        <v>0.13</v>
      </c>
      <c r="W35">
        <v>2.1</v>
      </c>
      <c r="X35">
        <v>30</v>
      </c>
      <c r="Y35" s="35">
        <v>0</v>
      </c>
      <c r="Z35">
        <v>0</v>
      </c>
      <c r="AA35" s="27">
        <v>13</v>
      </c>
      <c r="AB35">
        <v>0.4</v>
      </c>
      <c r="AC35">
        <v>0.8</v>
      </c>
      <c r="AD35">
        <v>1.4</v>
      </c>
      <c r="AE35">
        <v>0</v>
      </c>
      <c r="AF35" s="27">
        <v>100</v>
      </c>
      <c r="AG35" t="s">
        <v>191</v>
      </c>
    </row>
    <row r="36" spans="1:33" hidden="1">
      <c r="A36" t="s">
        <v>193</v>
      </c>
      <c r="B36" t="s">
        <v>194</v>
      </c>
      <c r="D36" s="26">
        <v>12</v>
      </c>
      <c r="E36">
        <v>380</v>
      </c>
      <c r="F36">
        <v>1608</v>
      </c>
      <c r="G36" s="26">
        <v>9.1</v>
      </c>
      <c r="H36" s="26">
        <v>3.7</v>
      </c>
      <c r="I36" s="26">
        <v>73.900000000000006</v>
      </c>
      <c r="J36" s="26">
        <v>66.400000000000006</v>
      </c>
      <c r="K36" s="26">
        <v>7.5</v>
      </c>
      <c r="L36">
        <v>1.3</v>
      </c>
      <c r="M36" s="27">
        <v>4</v>
      </c>
      <c r="N36">
        <v>2.7</v>
      </c>
      <c r="O36">
        <v>1</v>
      </c>
      <c r="P36" s="27">
        <v>248</v>
      </c>
      <c r="Q36">
        <v>1</v>
      </c>
      <c r="R36">
        <v>1.3</v>
      </c>
      <c r="S36">
        <v>44</v>
      </c>
      <c r="T36">
        <v>170</v>
      </c>
      <c r="U36">
        <v>0.3</v>
      </c>
      <c r="V36">
        <v>0.12</v>
      </c>
      <c r="W36">
        <v>2.7</v>
      </c>
      <c r="X36">
        <v>35</v>
      </c>
      <c r="Y36" s="35">
        <v>0</v>
      </c>
      <c r="Z36">
        <v>0</v>
      </c>
      <c r="AA36" s="27">
        <v>0</v>
      </c>
      <c r="AB36">
        <v>0.4</v>
      </c>
      <c r="AC36">
        <v>0.8</v>
      </c>
      <c r="AD36">
        <v>1.3</v>
      </c>
      <c r="AE36">
        <v>0</v>
      </c>
      <c r="AF36" s="27">
        <v>100</v>
      </c>
      <c r="AG36" t="s">
        <v>193</v>
      </c>
    </row>
    <row r="37" spans="1:33" hidden="1">
      <c r="A37" t="s">
        <v>195</v>
      </c>
      <c r="B37" t="s">
        <v>196</v>
      </c>
      <c r="D37" s="26">
        <v>10.6</v>
      </c>
      <c r="E37">
        <v>396</v>
      </c>
      <c r="F37">
        <v>1671</v>
      </c>
      <c r="G37" s="26">
        <v>8.8000000000000007</v>
      </c>
      <c r="H37" s="26">
        <v>4.9000000000000004</v>
      </c>
      <c r="I37" s="26">
        <v>74.3</v>
      </c>
      <c r="J37" s="26">
        <v>64.7</v>
      </c>
      <c r="K37" s="26">
        <v>9.6</v>
      </c>
      <c r="L37">
        <v>1.4</v>
      </c>
      <c r="M37" s="27">
        <v>11</v>
      </c>
      <c r="N37">
        <v>2.4</v>
      </c>
      <c r="O37">
        <v>5</v>
      </c>
      <c r="P37" s="27">
        <v>272</v>
      </c>
      <c r="R37">
        <v>1.7</v>
      </c>
      <c r="S37">
        <v>93</v>
      </c>
      <c r="T37">
        <v>315</v>
      </c>
      <c r="U37">
        <v>0.35</v>
      </c>
      <c r="V37">
        <v>0.08</v>
      </c>
      <c r="W37">
        <v>2</v>
      </c>
      <c r="X37">
        <v>25</v>
      </c>
      <c r="Y37" s="35">
        <v>0</v>
      </c>
      <c r="Z37">
        <v>0</v>
      </c>
      <c r="AA37" s="27">
        <v>0</v>
      </c>
      <c r="AB37">
        <v>0.5</v>
      </c>
      <c r="AC37">
        <v>1</v>
      </c>
      <c r="AD37">
        <v>1.8</v>
      </c>
      <c r="AE37">
        <v>0</v>
      </c>
      <c r="AF37" s="27">
        <v>100</v>
      </c>
      <c r="AG37" t="s">
        <v>195</v>
      </c>
    </row>
    <row r="38" spans="1:33" hidden="1">
      <c r="A38" t="s">
        <v>197</v>
      </c>
      <c r="B38" t="s">
        <v>198</v>
      </c>
      <c r="D38" s="26">
        <v>7.5</v>
      </c>
      <c r="E38">
        <v>385</v>
      </c>
      <c r="F38">
        <v>1630</v>
      </c>
      <c r="G38" s="26">
        <v>9.9</v>
      </c>
      <c r="H38" s="26">
        <v>3.4</v>
      </c>
      <c r="I38" s="26">
        <v>77.900000000000006</v>
      </c>
      <c r="J38" s="26">
        <v>76.5</v>
      </c>
      <c r="K38" s="26">
        <v>1.4</v>
      </c>
      <c r="L38">
        <v>1.3</v>
      </c>
      <c r="M38" s="27">
        <v>9</v>
      </c>
      <c r="N38">
        <v>4.0999999999999996</v>
      </c>
      <c r="O38">
        <v>420</v>
      </c>
      <c r="P38" s="27">
        <v>194</v>
      </c>
      <c r="R38">
        <v>3.2</v>
      </c>
      <c r="S38">
        <v>28</v>
      </c>
      <c r="T38">
        <v>340</v>
      </c>
      <c r="U38">
        <v>0.2</v>
      </c>
      <c r="V38">
        <v>0.17</v>
      </c>
      <c r="W38">
        <v>2</v>
      </c>
      <c r="Y38" s="35">
        <v>0</v>
      </c>
      <c r="Z38">
        <v>0</v>
      </c>
      <c r="AA38" s="27">
        <v>0</v>
      </c>
      <c r="AF38" s="27">
        <v>100</v>
      </c>
      <c r="AG38" t="s">
        <v>197</v>
      </c>
    </row>
    <row r="39" spans="1:33" hidden="1">
      <c r="A39" t="s">
        <v>199</v>
      </c>
      <c r="B39" t="s">
        <v>200</v>
      </c>
      <c r="D39" s="26">
        <v>13.7</v>
      </c>
      <c r="E39">
        <v>360</v>
      </c>
      <c r="F39">
        <v>1525</v>
      </c>
      <c r="G39" s="26">
        <v>11</v>
      </c>
      <c r="H39" s="26">
        <v>4.0999999999999996</v>
      </c>
      <c r="I39" s="26">
        <v>69</v>
      </c>
      <c r="J39" s="26">
        <v>67.5</v>
      </c>
      <c r="K39" s="26">
        <v>1.5</v>
      </c>
      <c r="L39">
        <v>2.2000000000000002</v>
      </c>
      <c r="M39" s="27">
        <v>44</v>
      </c>
      <c r="N39">
        <v>4.9000000000000004</v>
      </c>
      <c r="O39">
        <v>12</v>
      </c>
      <c r="P39" s="27">
        <v>97</v>
      </c>
      <c r="R39">
        <v>2.7</v>
      </c>
      <c r="S39">
        <v>146</v>
      </c>
      <c r="T39">
        <v>465</v>
      </c>
      <c r="Y39" s="35">
        <v>0</v>
      </c>
      <c r="AF39" s="27">
        <v>100</v>
      </c>
      <c r="AG39" t="s">
        <v>199</v>
      </c>
    </row>
    <row r="40" spans="1:33" hidden="1">
      <c r="A40" t="s">
        <v>201</v>
      </c>
      <c r="B40" t="s">
        <v>202</v>
      </c>
      <c r="D40" s="26">
        <v>12.2</v>
      </c>
      <c r="E40">
        <v>363</v>
      </c>
      <c r="F40">
        <v>1541</v>
      </c>
      <c r="G40" s="26">
        <v>13.2</v>
      </c>
      <c r="H40" s="26">
        <v>1.9</v>
      </c>
      <c r="I40" s="26">
        <v>72.099999999999994</v>
      </c>
      <c r="J40" s="26">
        <v>69.7</v>
      </c>
      <c r="K40" s="26">
        <v>2.4</v>
      </c>
      <c r="L40">
        <v>0.6</v>
      </c>
      <c r="M40" s="27">
        <v>18</v>
      </c>
      <c r="N40">
        <v>5.0999999999999996</v>
      </c>
      <c r="O40">
        <v>2</v>
      </c>
      <c r="P40" s="27">
        <v>146</v>
      </c>
      <c r="R40">
        <v>1.6</v>
      </c>
      <c r="S40">
        <v>34</v>
      </c>
      <c r="T40">
        <v>120</v>
      </c>
      <c r="U40">
        <v>0.77</v>
      </c>
      <c r="V40">
        <v>0.46</v>
      </c>
      <c r="W40">
        <v>6</v>
      </c>
      <c r="X40">
        <v>214</v>
      </c>
      <c r="Y40" s="35">
        <v>0</v>
      </c>
      <c r="Z40">
        <v>0</v>
      </c>
      <c r="AA40" s="27">
        <v>0</v>
      </c>
      <c r="AB40">
        <v>0.3</v>
      </c>
      <c r="AC40">
        <v>0.2</v>
      </c>
      <c r="AD40">
        <v>0.7</v>
      </c>
      <c r="AE40">
        <v>0</v>
      </c>
      <c r="AF40" s="27">
        <v>100</v>
      </c>
      <c r="AG40" t="s">
        <v>201</v>
      </c>
    </row>
    <row r="41" spans="1:33" hidden="1">
      <c r="A41" t="s">
        <v>203</v>
      </c>
      <c r="B41" t="s">
        <v>204</v>
      </c>
      <c r="D41" s="26">
        <v>12.8</v>
      </c>
      <c r="E41">
        <v>358</v>
      </c>
      <c r="F41">
        <v>1517</v>
      </c>
      <c r="G41" s="26">
        <v>9.5</v>
      </c>
      <c r="H41" s="26">
        <v>1.4</v>
      </c>
      <c r="I41" s="26">
        <v>75.599999999999994</v>
      </c>
      <c r="J41" s="26">
        <v>73.3</v>
      </c>
      <c r="K41" s="26">
        <v>2.2999999999999998</v>
      </c>
      <c r="L41">
        <v>0.7</v>
      </c>
      <c r="M41" s="27">
        <v>30</v>
      </c>
      <c r="N41">
        <v>5.2</v>
      </c>
      <c r="O41">
        <v>2</v>
      </c>
      <c r="P41" s="27">
        <v>140</v>
      </c>
      <c r="Q41">
        <v>1</v>
      </c>
      <c r="R41">
        <v>0.8</v>
      </c>
      <c r="S41">
        <v>24</v>
      </c>
      <c r="T41">
        <v>140</v>
      </c>
      <c r="U41">
        <v>0.56999999999999995</v>
      </c>
      <c r="V41">
        <v>0.05</v>
      </c>
      <c r="W41">
        <v>6.3</v>
      </c>
      <c r="X41">
        <v>210</v>
      </c>
      <c r="Y41" s="35">
        <v>0</v>
      </c>
      <c r="Z41">
        <v>0</v>
      </c>
      <c r="AA41" s="27">
        <v>0</v>
      </c>
      <c r="AB41">
        <v>0.3</v>
      </c>
      <c r="AC41">
        <v>0.2</v>
      </c>
      <c r="AD41">
        <v>0.6</v>
      </c>
      <c r="AE41">
        <v>0</v>
      </c>
      <c r="AF41" s="27">
        <v>100</v>
      </c>
      <c r="AG41" t="s">
        <v>203</v>
      </c>
    </row>
    <row r="42" spans="1:33" hidden="1">
      <c r="A42" t="s">
        <v>205</v>
      </c>
      <c r="B42" t="s">
        <v>206</v>
      </c>
      <c r="D42" s="26">
        <v>13</v>
      </c>
      <c r="E42">
        <v>360</v>
      </c>
      <c r="F42">
        <v>1527</v>
      </c>
      <c r="G42" s="26">
        <v>12.5</v>
      </c>
      <c r="H42" s="26">
        <v>1.7</v>
      </c>
      <c r="I42" s="26">
        <v>72.3</v>
      </c>
      <c r="J42" s="26">
        <v>69.7</v>
      </c>
      <c r="K42" s="26">
        <v>2.6</v>
      </c>
      <c r="L42">
        <v>0.5</v>
      </c>
      <c r="M42" s="27">
        <v>15</v>
      </c>
      <c r="N42">
        <v>4.3</v>
      </c>
      <c r="O42">
        <v>2</v>
      </c>
      <c r="P42" s="27">
        <v>107</v>
      </c>
      <c r="R42">
        <v>1</v>
      </c>
      <c r="S42">
        <v>26</v>
      </c>
      <c r="T42">
        <v>103</v>
      </c>
      <c r="U42">
        <v>0.98</v>
      </c>
      <c r="V42">
        <v>0.47</v>
      </c>
      <c r="W42">
        <v>6.1</v>
      </c>
      <c r="X42">
        <v>216</v>
      </c>
      <c r="Y42" s="35">
        <v>0</v>
      </c>
      <c r="Z42">
        <v>0</v>
      </c>
      <c r="AA42" s="27">
        <v>0</v>
      </c>
      <c r="AB42">
        <v>0.3</v>
      </c>
      <c r="AC42">
        <v>0.1</v>
      </c>
      <c r="AD42">
        <v>0.7</v>
      </c>
      <c r="AE42">
        <v>0</v>
      </c>
      <c r="AF42" s="27">
        <v>100</v>
      </c>
      <c r="AG42" t="s">
        <v>205</v>
      </c>
    </row>
    <row r="43" spans="1:33" hidden="1">
      <c r="A43" t="s">
        <v>207</v>
      </c>
      <c r="B43" t="s">
        <v>208</v>
      </c>
      <c r="D43" s="26">
        <v>11</v>
      </c>
      <c r="E43">
        <v>382</v>
      </c>
      <c r="F43">
        <v>1616</v>
      </c>
      <c r="G43" s="26">
        <v>13.8</v>
      </c>
      <c r="H43" s="26">
        <v>2.1</v>
      </c>
      <c r="I43" s="26">
        <v>71.2</v>
      </c>
      <c r="J43" s="26">
        <v>59.8</v>
      </c>
      <c r="K43" s="26">
        <v>11.4</v>
      </c>
      <c r="L43">
        <v>1.8</v>
      </c>
      <c r="M43" s="27">
        <v>48</v>
      </c>
      <c r="N43">
        <v>4</v>
      </c>
      <c r="O43">
        <v>3</v>
      </c>
      <c r="P43" s="27">
        <v>390</v>
      </c>
      <c r="Q43">
        <v>0</v>
      </c>
      <c r="R43">
        <v>3.4</v>
      </c>
      <c r="S43">
        <v>124</v>
      </c>
      <c r="T43">
        <v>500</v>
      </c>
      <c r="U43">
        <v>0.45</v>
      </c>
      <c r="V43">
        <v>0.26</v>
      </c>
      <c r="W43">
        <v>5.2</v>
      </c>
      <c r="X43">
        <v>49</v>
      </c>
      <c r="Y43" s="35">
        <v>0</v>
      </c>
      <c r="Z43">
        <v>0</v>
      </c>
      <c r="AA43" s="27">
        <v>0</v>
      </c>
      <c r="AB43">
        <v>0.4</v>
      </c>
      <c r="AC43">
        <v>0.3</v>
      </c>
      <c r="AD43">
        <v>1.1000000000000001</v>
      </c>
      <c r="AE43">
        <v>0</v>
      </c>
      <c r="AF43" s="27">
        <v>100</v>
      </c>
      <c r="AG43" t="s">
        <v>207</v>
      </c>
    </row>
    <row r="44" spans="1:33" hidden="1">
      <c r="A44" t="s">
        <v>209</v>
      </c>
      <c r="B44" t="s">
        <v>210</v>
      </c>
      <c r="D44" s="26">
        <v>10</v>
      </c>
      <c r="E44">
        <v>555</v>
      </c>
      <c r="F44">
        <v>2310</v>
      </c>
      <c r="G44" s="26">
        <v>7.4</v>
      </c>
      <c r="H44" s="26">
        <v>38.5</v>
      </c>
      <c r="I44" s="26">
        <v>44</v>
      </c>
      <c r="J44" s="26">
        <v>42.5</v>
      </c>
      <c r="K44" s="26">
        <v>1.5</v>
      </c>
      <c r="L44">
        <v>0.1</v>
      </c>
      <c r="M44" s="27">
        <v>14</v>
      </c>
      <c r="N44">
        <v>2.4</v>
      </c>
      <c r="O44">
        <v>307</v>
      </c>
      <c r="P44" s="27">
        <v>43</v>
      </c>
      <c r="R44">
        <v>0.5</v>
      </c>
      <c r="S44">
        <v>16</v>
      </c>
      <c r="T44">
        <v>62</v>
      </c>
      <c r="U44">
        <v>0.01</v>
      </c>
      <c r="V44">
        <v>0.06</v>
      </c>
      <c r="W44">
        <v>3.8</v>
      </c>
      <c r="X44">
        <v>55</v>
      </c>
      <c r="Y44" s="35">
        <v>0</v>
      </c>
      <c r="Z44">
        <v>0</v>
      </c>
      <c r="AA44" s="27">
        <v>17</v>
      </c>
      <c r="AB44">
        <v>5.5</v>
      </c>
      <c r="AC44">
        <v>8.8000000000000007</v>
      </c>
      <c r="AD44">
        <v>22.2</v>
      </c>
      <c r="AE44">
        <v>0</v>
      </c>
      <c r="AF44" s="27">
        <v>100</v>
      </c>
      <c r="AG44" t="s">
        <v>209</v>
      </c>
    </row>
    <row r="45" spans="1:33" hidden="1">
      <c r="A45" t="s">
        <v>211</v>
      </c>
      <c r="B45" t="s">
        <v>212</v>
      </c>
      <c r="C45" t="s">
        <v>148</v>
      </c>
      <c r="D45" s="26">
        <v>10.1</v>
      </c>
      <c r="E45">
        <v>393</v>
      </c>
      <c r="F45">
        <v>1660</v>
      </c>
      <c r="G45" s="26">
        <v>9.4</v>
      </c>
      <c r="H45" s="26">
        <v>4.7</v>
      </c>
      <c r="I45" s="26">
        <v>74.5</v>
      </c>
      <c r="J45" s="26">
        <v>67.2</v>
      </c>
      <c r="K45" s="26">
        <v>7.3</v>
      </c>
      <c r="L45">
        <v>1.2</v>
      </c>
      <c r="M45" s="27">
        <v>7</v>
      </c>
      <c r="N45">
        <v>2.7</v>
      </c>
      <c r="O45">
        <v>35</v>
      </c>
      <c r="P45" s="27">
        <v>213</v>
      </c>
      <c r="R45">
        <v>2.2000000000000002</v>
      </c>
      <c r="S45">
        <v>127</v>
      </c>
      <c r="T45">
        <v>287</v>
      </c>
      <c r="U45">
        <v>0.38</v>
      </c>
      <c r="V45">
        <v>0.2</v>
      </c>
      <c r="W45">
        <v>3.6</v>
      </c>
      <c r="X45">
        <v>19</v>
      </c>
      <c r="Y45" s="35">
        <v>0</v>
      </c>
      <c r="Z45">
        <v>0</v>
      </c>
      <c r="AA45" s="27">
        <v>34</v>
      </c>
      <c r="AB45">
        <v>0.7</v>
      </c>
      <c r="AC45">
        <v>1.3</v>
      </c>
      <c r="AD45">
        <v>2.2000000000000002</v>
      </c>
      <c r="AE45">
        <v>0</v>
      </c>
      <c r="AF45" s="27">
        <v>100</v>
      </c>
      <c r="AG45" t="s">
        <v>211</v>
      </c>
    </row>
    <row r="46" spans="1:33" hidden="1">
      <c r="A46" t="s">
        <v>213</v>
      </c>
      <c r="B46" t="s">
        <v>214</v>
      </c>
      <c r="C46" t="s">
        <v>148</v>
      </c>
      <c r="D46" s="26">
        <v>13.2</v>
      </c>
      <c r="E46">
        <v>347</v>
      </c>
      <c r="F46">
        <v>1472</v>
      </c>
      <c r="G46" s="26">
        <v>8.8000000000000007</v>
      </c>
      <c r="H46" s="26">
        <v>0.8</v>
      </c>
      <c r="I46" s="26">
        <v>76</v>
      </c>
      <c r="L46">
        <v>1.1000000000000001</v>
      </c>
      <c r="M46" s="27">
        <v>7</v>
      </c>
      <c r="N46">
        <v>2.1</v>
      </c>
      <c r="P46" s="27">
        <v>281</v>
      </c>
      <c r="R46">
        <v>3.2</v>
      </c>
      <c r="U46">
        <v>0.34</v>
      </c>
      <c r="V46">
        <v>0.1</v>
      </c>
      <c r="W46">
        <v>1.9</v>
      </c>
      <c r="Y46" s="35">
        <v>0</v>
      </c>
      <c r="Z46">
        <v>0</v>
      </c>
      <c r="AA46" s="27">
        <v>90</v>
      </c>
      <c r="AF46" s="27">
        <v>100</v>
      </c>
      <c r="AG46" t="s">
        <v>213</v>
      </c>
    </row>
    <row r="47" spans="1:33" hidden="1">
      <c r="A47" t="s">
        <v>215</v>
      </c>
      <c r="B47" t="s">
        <v>216</v>
      </c>
      <c r="C47" t="s">
        <v>148</v>
      </c>
      <c r="D47" s="26">
        <v>13.3</v>
      </c>
      <c r="E47">
        <v>363</v>
      </c>
      <c r="F47">
        <v>1539</v>
      </c>
      <c r="G47" s="26">
        <v>9.4</v>
      </c>
      <c r="H47" s="26">
        <v>3.8</v>
      </c>
      <c r="I47" s="26">
        <v>72.2</v>
      </c>
      <c r="J47" s="26">
        <v>70.8</v>
      </c>
      <c r="K47" s="26">
        <v>1.4</v>
      </c>
      <c r="L47">
        <v>1.3</v>
      </c>
      <c r="M47" s="27">
        <v>4</v>
      </c>
      <c r="N47">
        <v>2.4</v>
      </c>
      <c r="O47">
        <v>35</v>
      </c>
      <c r="P47" s="27">
        <v>228</v>
      </c>
      <c r="R47">
        <v>2.2000000000000002</v>
      </c>
      <c r="S47">
        <v>127</v>
      </c>
      <c r="T47">
        <v>287</v>
      </c>
      <c r="U47">
        <v>0.32</v>
      </c>
      <c r="V47">
        <v>0.09</v>
      </c>
      <c r="W47">
        <v>2.2999999999999998</v>
      </c>
      <c r="Y47" s="35">
        <v>0</v>
      </c>
      <c r="Z47">
        <v>1</v>
      </c>
      <c r="AA47" s="27">
        <v>0</v>
      </c>
      <c r="AB47">
        <v>0.7</v>
      </c>
      <c r="AC47">
        <v>1.3</v>
      </c>
      <c r="AD47">
        <v>2.2000000000000002</v>
      </c>
      <c r="AE47">
        <v>0</v>
      </c>
      <c r="AF47" s="27">
        <v>100</v>
      </c>
      <c r="AG47" t="s">
        <v>215</v>
      </c>
    </row>
    <row r="48" spans="1:33" hidden="1">
      <c r="A48" t="s">
        <v>217</v>
      </c>
      <c r="B48" t="s">
        <v>218</v>
      </c>
      <c r="C48" t="s">
        <v>148</v>
      </c>
      <c r="D48" s="26">
        <v>12.2</v>
      </c>
      <c r="E48">
        <v>357</v>
      </c>
      <c r="F48">
        <v>1517</v>
      </c>
      <c r="G48" s="26">
        <v>8.6999999999999993</v>
      </c>
      <c r="H48" s="26">
        <v>0.9</v>
      </c>
      <c r="I48" s="26">
        <v>77.900000000000006</v>
      </c>
      <c r="J48" s="26">
        <v>76.5</v>
      </c>
      <c r="K48" s="26">
        <v>1.4</v>
      </c>
      <c r="L48">
        <v>0.3</v>
      </c>
      <c r="M48" s="27">
        <v>10</v>
      </c>
      <c r="N48">
        <v>2</v>
      </c>
      <c r="O48">
        <v>6</v>
      </c>
      <c r="P48" s="27">
        <v>71</v>
      </c>
      <c r="U48">
        <v>0.2</v>
      </c>
      <c r="V48">
        <v>0.03</v>
      </c>
      <c r="W48">
        <v>1.1000000000000001</v>
      </c>
      <c r="Y48" s="35">
        <v>0</v>
      </c>
      <c r="Z48">
        <v>0</v>
      </c>
      <c r="AA48" s="27">
        <v>0</v>
      </c>
      <c r="AF48" s="27">
        <v>100</v>
      </c>
      <c r="AG48" t="s">
        <v>217</v>
      </c>
    </row>
    <row r="49" spans="1:33" hidden="1">
      <c r="A49" t="s">
        <v>219</v>
      </c>
      <c r="B49" t="s">
        <v>220</v>
      </c>
      <c r="C49" t="s">
        <v>148</v>
      </c>
      <c r="D49" s="26">
        <v>54.5</v>
      </c>
      <c r="E49">
        <v>180</v>
      </c>
      <c r="F49">
        <v>764</v>
      </c>
      <c r="G49" s="26">
        <v>2.8</v>
      </c>
      <c r="H49" s="26">
        <v>0.4</v>
      </c>
      <c r="I49" s="26">
        <v>41.3</v>
      </c>
      <c r="L49">
        <v>1</v>
      </c>
      <c r="M49" s="27">
        <v>60</v>
      </c>
      <c r="N49">
        <v>3</v>
      </c>
      <c r="P49" s="27">
        <v>62</v>
      </c>
      <c r="U49">
        <v>0.13</v>
      </c>
      <c r="V49">
        <v>0.1</v>
      </c>
      <c r="W49">
        <v>1.6</v>
      </c>
      <c r="Y49" s="35">
        <v>0</v>
      </c>
      <c r="Z49">
        <v>3</v>
      </c>
      <c r="AF49" s="27">
        <v>100</v>
      </c>
      <c r="AG49" t="s">
        <v>219</v>
      </c>
    </row>
    <row r="50" spans="1:33" hidden="1">
      <c r="A50" t="s">
        <v>221</v>
      </c>
      <c r="B50" t="s">
        <v>222</v>
      </c>
      <c r="C50" t="s">
        <v>148</v>
      </c>
      <c r="D50" s="26">
        <v>75.7</v>
      </c>
      <c r="E50">
        <v>98</v>
      </c>
      <c r="F50">
        <v>418</v>
      </c>
      <c r="G50" s="26">
        <v>2.5</v>
      </c>
      <c r="H50" s="26">
        <v>0.5</v>
      </c>
      <c r="I50" s="26">
        <v>21</v>
      </c>
      <c r="L50">
        <v>0.3</v>
      </c>
      <c r="M50" s="27">
        <v>13</v>
      </c>
      <c r="N50">
        <v>0.6</v>
      </c>
      <c r="P50" s="27">
        <v>53</v>
      </c>
      <c r="U50">
        <v>0.04</v>
      </c>
      <c r="V50">
        <v>0.02</v>
      </c>
      <c r="W50">
        <v>0.2</v>
      </c>
      <c r="Y50" s="35">
        <v>0</v>
      </c>
      <c r="Z50">
        <v>0</v>
      </c>
      <c r="AF50" s="27">
        <v>100</v>
      </c>
      <c r="AG50" t="s">
        <v>221</v>
      </c>
    </row>
    <row r="51" spans="1:33" hidden="1">
      <c r="A51" t="s">
        <v>223</v>
      </c>
      <c r="B51" t="s">
        <v>224</v>
      </c>
      <c r="C51" t="s">
        <v>148</v>
      </c>
      <c r="D51" s="26">
        <v>10.7</v>
      </c>
      <c r="E51">
        <v>378</v>
      </c>
      <c r="F51">
        <v>1600</v>
      </c>
      <c r="G51" s="26">
        <v>10.1</v>
      </c>
      <c r="H51" s="26">
        <v>5.0999999999999996</v>
      </c>
      <c r="I51" s="26">
        <v>72.900000000000006</v>
      </c>
      <c r="L51">
        <v>1.2</v>
      </c>
      <c r="M51" s="27"/>
      <c r="P51" s="27"/>
      <c r="U51">
        <v>0.48</v>
      </c>
      <c r="V51">
        <v>0.13</v>
      </c>
      <c r="W51">
        <v>1.7</v>
      </c>
      <c r="Y51" s="35">
        <v>0</v>
      </c>
      <c r="Z51">
        <v>1</v>
      </c>
      <c r="AA51" s="27">
        <v>45</v>
      </c>
      <c r="AF51" s="27">
        <v>100</v>
      </c>
      <c r="AG51" t="s">
        <v>223</v>
      </c>
    </row>
    <row r="52" spans="1:33" hidden="1">
      <c r="A52" t="s">
        <v>225</v>
      </c>
      <c r="B52" t="s">
        <v>226</v>
      </c>
      <c r="C52" t="s">
        <v>148</v>
      </c>
      <c r="D52" s="26">
        <v>11.4</v>
      </c>
      <c r="E52">
        <v>366</v>
      </c>
      <c r="F52">
        <v>1549</v>
      </c>
      <c r="G52" s="26">
        <v>9.6</v>
      </c>
      <c r="H52" s="26">
        <v>3.8</v>
      </c>
      <c r="I52" s="26">
        <v>73.3</v>
      </c>
      <c r="L52">
        <v>1.9</v>
      </c>
      <c r="M52" s="27">
        <v>12</v>
      </c>
      <c r="N52">
        <v>10</v>
      </c>
      <c r="O52">
        <v>12</v>
      </c>
      <c r="P52" s="27">
        <v>28</v>
      </c>
      <c r="T52">
        <v>6</v>
      </c>
      <c r="Y52" s="35">
        <v>0</v>
      </c>
      <c r="AF52" s="27">
        <v>100</v>
      </c>
      <c r="AG52" t="s">
        <v>225</v>
      </c>
    </row>
    <row r="53" spans="1:33" hidden="1">
      <c r="A53" t="s">
        <v>227</v>
      </c>
      <c r="B53" t="s">
        <v>228</v>
      </c>
      <c r="C53" t="s">
        <v>148</v>
      </c>
      <c r="D53" s="26">
        <v>12.5</v>
      </c>
      <c r="E53">
        <v>392</v>
      </c>
      <c r="F53">
        <v>1655</v>
      </c>
      <c r="G53" s="26">
        <v>10.9</v>
      </c>
      <c r="H53" s="26">
        <v>4.3</v>
      </c>
      <c r="I53" s="26">
        <v>71.099999999999994</v>
      </c>
      <c r="J53" s="26">
        <v>58.4</v>
      </c>
      <c r="K53" s="26">
        <v>12.7</v>
      </c>
      <c r="L53">
        <v>1.2</v>
      </c>
      <c r="M53" s="27">
        <v>5</v>
      </c>
      <c r="N53">
        <v>3</v>
      </c>
      <c r="O53">
        <v>7</v>
      </c>
      <c r="P53" s="27">
        <v>299</v>
      </c>
      <c r="R53">
        <v>2.8</v>
      </c>
      <c r="S53">
        <v>123</v>
      </c>
      <c r="T53">
        <v>274</v>
      </c>
      <c r="U53">
        <v>0.39</v>
      </c>
      <c r="V53">
        <v>0.1</v>
      </c>
      <c r="W53">
        <v>1.8</v>
      </c>
      <c r="X53">
        <v>24</v>
      </c>
      <c r="Y53" s="35">
        <v>0</v>
      </c>
      <c r="Z53">
        <v>1</v>
      </c>
      <c r="AA53" s="27">
        <v>0</v>
      </c>
      <c r="AB53">
        <v>0.6</v>
      </c>
      <c r="AC53">
        <v>1</v>
      </c>
      <c r="AD53">
        <v>2.5</v>
      </c>
      <c r="AF53" s="27">
        <v>100</v>
      </c>
      <c r="AG53" t="s">
        <v>227</v>
      </c>
    </row>
    <row r="54" spans="1:33" hidden="1">
      <c r="A54" t="s">
        <v>229</v>
      </c>
      <c r="B54" t="s">
        <v>230</v>
      </c>
      <c r="C54" t="s">
        <v>148</v>
      </c>
      <c r="D54" s="26">
        <v>13.5</v>
      </c>
      <c r="E54">
        <v>366</v>
      </c>
      <c r="F54">
        <v>1551</v>
      </c>
      <c r="G54" s="26">
        <v>7.7</v>
      </c>
      <c r="H54" s="26">
        <v>5.2</v>
      </c>
      <c r="I54" s="26">
        <v>72.2</v>
      </c>
      <c r="L54">
        <v>1.4</v>
      </c>
      <c r="M54" s="27">
        <v>5</v>
      </c>
      <c r="N54">
        <v>2.5</v>
      </c>
      <c r="P54" s="27">
        <v>14</v>
      </c>
      <c r="U54">
        <v>0.45</v>
      </c>
      <c r="V54">
        <v>0.08</v>
      </c>
      <c r="W54">
        <v>2.2000000000000002</v>
      </c>
      <c r="Y54" s="35">
        <v>0</v>
      </c>
      <c r="Z54">
        <v>2</v>
      </c>
      <c r="AA54" s="27">
        <v>7</v>
      </c>
      <c r="AF54" s="27">
        <v>100</v>
      </c>
      <c r="AG54" t="s">
        <v>229</v>
      </c>
    </row>
    <row r="55" spans="1:33" hidden="1">
      <c r="A55" t="s">
        <v>231</v>
      </c>
      <c r="B55" t="s">
        <v>232</v>
      </c>
      <c r="C55" t="s">
        <v>148</v>
      </c>
      <c r="D55" s="26">
        <v>64.2</v>
      </c>
      <c r="E55">
        <v>152</v>
      </c>
      <c r="F55">
        <v>642</v>
      </c>
      <c r="G55" s="26">
        <v>3.4</v>
      </c>
      <c r="H55" s="26">
        <v>1.2</v>
      </c>
      <c r="I55" s="26">
        <v>30.5</v>
      </c>
      <c r="J55" s="26">
        <v>27.9</v>
      </c>
      <c r="K55" s="26">
        <v>2.6</v>
      </c>
      <c r="L55">
        <v>0.7</v>
      </c>
      <c r="M55" s="27">
        <v>5</v>
      </c>
      <c r="N55">
        <v>0.8</v>
      </c>
      <c r="O55">
        <v>3</v>
      </c>
      <c r="P55" s="27">
        <v>120</v>
      </c>
      <c r="Q55">
        <v>2</v>
      </c>
      <c r="R55">
        <v>0.4</v>
      </c>
      <c r="S55">
        <v>34</v>
      </c>
      <c r="T55">
        <v>266</v>
      </c>
      <c r="U55">
        <v>0.13</v>
      </c>
      <c r="V55">
        <v>7.0000000000000007E-2</v>
      </c>
      <c r="W55">
        <v>1.6</v>
      </c>
      <c r="X55">
        <v>42</v>
      </c>
      <c r="Y55" s="35">
        <v>0</v>
      </c>
      <c r="Z55">
        <v>10</v>
      </c>
      <c r="AA55" s="27">
        <v>28</v>
      </c>
      <c r="AB55">
        <v>0.2</v>
      </c>
      <c r="AC55">
        <v>0.3</v>
      </c>
      <c r="AD55">
        <v>0.5</v>
      </c>
      <c r="AE55">
        <v>0</v>
      </c>
      <c r="AF55" s="27">
        <v>100</v>
      </c>
      <c r="AG55" t="s">
        <v>231</v>
      </c>
    </row>
    <row r="56" spans="1:33" hidden="1">
      <c r="A56" t="s">
        <v>233</v>
      </c>
      <c r="B56" t="s">
        <v>234</v>
      </c>
      <c r="D56" s="26">
        <v>27</v>
      </c>
      <c r="E56">
        <v>405</v>
      </c>
      <c r="F56">
        <v>1691</v>
      </c>
      <c r="G56" s="26">
        <v>7.9</v>
      </c>
      <c r="H56" s="26">
        <v>24.2</v>
      </c>
      <c r="I56" s="26">
        <v>38.700000000000003</v>
      </c>
      <c r="J56" s="26">
        <v>38.299999999999997</v>
      </c>
      <c r="K56" s="26">
        <v>0.4</v>
      </c>
      <c r="L56">
        <v>2.2000000000000002</v>
      </c>
      <c r="M56" s="27">
        <v>88</v>
      </c>
      <c r="N56">
        <v>2.9</v>
      </c>
      <c r="O56">
        <v>506</v>
      </c>
      <c r="P56" s="27">
        <v>143</v>
      </c>
      <c r="R56">
        <v>0.5</v>
      </c>
      <c r="S56">
        <v>16</v>
      </c>
      <c r="T56">
        <v>106</v>
      </c>
      <c r="U56">
        <v>0.04</v>
      </c>
      <c r="V56">
        <v>0.12</v>
      </c>
      <c r="W56">
        <v>1.4</v>
      </c>
      <c r="X56">
        <v>53</v>
      </c>
      <c r="Y56" s="35">
        <v>7.0000000000000007E-2</v>
      </c>
      <c r="Z56">
        <v>0</v>
      </c>
      <c r="AA56" s="27">
        <v>18</v>
      </c>
      <c r="AF56" s="27">
        <v>100</v>
      </c>
      <c r="AG56" t="s">
        <v>233</v>
      </c>
    </row>
    <row r="57" spans="1:33" hidden="1">
      <c r="A57" t="s">
        <v>235</v>
      </c>
      <c r="B57" t="s">
        <v>236</v>
      </c>
      <c r="D57" s="26">
        <v>9.6999999999999993</v>
      </c>
      <c r="E57">
        <v>363</v>
      </c>
      <c r="F57">
        <v>1536</v>
      </c>
      <c r="G57" s="26">
        <v>11.7</v>
      </c>
      <c r="H57" s="26">
        <v>1.6</v>
      </c>
      <c r="I57" s="26">
        <v>72.8</v>
      </c>
      <c r="J57" s="26">
        <v>67.400000000000006</v>
      </c>
      <c r="K57" s="26">
        <v>5.4</v>
      </c>
      <c r="L57">
        <v>4.3</v>
      </c>
      <c r="M57" s="27">
        <v>158</v>
      </c>
      <c r="N57">
        <v>3</v>
      </c>
      <c r="O57">
        <v>1482</v>
      </c>
      <c r="P57" s="27">
        <v>683</v>
      </c>
      <c r="R57">
        <v>0.8</v>
      </c>
      <c r="S57">
        <v>31</v>
      </c>
      <c r="T57">
        <v>191</v>
      </c>
      <c r="U57">
        <v>0.39</v>
      </c>
      <c r="V57">
        <v>0.55000000000000004</v>
      </c>
      <c r="W57">
        <v>3.8</v>
      </c>
      <c r="X57">
        <v>84</v>
      </c>
      <c r="Y57" s="35">
        <v>0</v>
      </c>
      <c r="Z57">
        <v>0</v>
      </c>
      <c r="AA57" s="27">
        <v>0</v>
      </c>
      <c r="AB57">
        <v>0.1</v>
      </c>
      <c r="AC57">
        <v>0.2</v>
      </c>
      <c r="AD57">
        <v>0.5</v>
      </c>
      <c r="AE57">
        <v>0</v>
      </c>
      <c r="AF57" s="27">
        <v>100</v>
      </c>
      <c r="AG57" t="s">
        <v>235</v>
      </c>
    </row>
    <row r="58" spans="1:33" hidden="1">
      <c r="A58" t="s">
        <v>237</v>
      </c>
      <c r="B58" t="s">
        <v>238</v>
      </c>
      <c r="C58" t="s">
        <v>148</v>
      </c>
      <c r="D58" s="26">
        <v>11</v>
      </c>
      <c r="E58">
        <v>381</v>
      </c>
      <c r="F58">
        <v>1610</v>
      </c>
      <c r="G58" s="26">
        <v>11</v>
      </c>
      <c r="H58" s="26">
        <v>4.2</v>
      </c>
      <c r="I58" s="26">
        <v>70.5</v>
      </c>
      <c r="J58" s="26">
        <v>62.1</v>
      </c>
      <c r="K58" s="26">
        <v>8.5</v>
      </c>
      <c r="L58">
        <v>3.2</v>
      </c>
      <c r="M58" s="27">
        <v>8</v>
      </c>
      <c r="N58">
        <v>3</v>
      </c>
      <c r="O58">
        <v>5</v>
      </c>
      <c r="P58" s="27">
        <v>285</v>
      </c>
      <c r="Q58">
        <v>2.5</v>
      </c>
      <c r="R58">
        <v>1.7</v>
      </c>
      <c r="S58">
        <v>114</v>
      </c>
      <c r="T58">
        <v>195</v>
      </c>
      <c r="U58">
        <v>0.42</v>
      </c>
      <c r="V58">
        <v>0.28999999999999998</v>
      </c>
      <c r="W58">
        <v>4.7</v>
      </c>
      <c r="X58">
        <v>85</v>
      </c>
      <c r="Y58" s="35">
        <v>0</v>
      </c>
      <c r="Z58">
        <v>0</v>
      </c>
      <c r="AA58" s="27">
        <v>0</v>
      </c>
      <c r="AB58">
        <v>0.7</v>
      </c>
      <c r="AC58">
        <v>0.8</v>
      </c>
      <c r="AD58">
        <v>2.1</v>
      </c>
      <c r="AE58">
        <v>0</v>
      </c>
      <c r="AF58" s="27">
        <v>100</v>
      </c>
      <c r="AG58" t="s">
        <v>237</v>
      </c>
    </row>
    <row r="59" spans="1:33" hidden="1">
      <c r="A59" t="s">
        <v>239</v>
      </c>
      <c r="B59" t="s">
        <v>240</v>
      </c>
      <c r="D59" s="26">
        <v>23</v>
      </c>
      <c r="E59">
        <v>310</v>
      </c>
      <c r="F59">
        <v>1316</v>
      </c>
      <c r="G59" s="26">
        <v>7.2</v>
      </c>
      <c r="H59" s="26">
        <v>1.9</v>
      </c>
      <c r="I59" s="26">
        <v>66.099999999999994</v>
      </c>
      <c r="L59">
        <v>1.8</v>
      </c>
      <c r="M59" s="27">
        <v>40</v>
      </c>
      <c r="N59">
        <v>6</v>
      </c>
      <c r="O59">
        <v>1</v>
      </c>
      <c r="P59" s="27"/>
      <c r="Y59" s="35"/>
      <c r="AF59" s="27">
        <v>100</v>
      </c>
      <c r="AG59" t="s">
        <v>239</v>
      </c>
    </row>
    <row r="60" spans="1:33" hidden="1">
      <c r="A60" t="s">
        <v>241</v>
      </c>
      <c r="B60" t="s">
        <v>242</v>
      </c>
      <c r="D60" s="26">
        <v>24.5</v>
      </c>
      <c r="E60">
        <v>310</v>
      </c>
      <c r="F60">
        <v>1316</v>
      </c>
      <c r="G60" s="26">
        <v>9.3000000000000007</v>
      </c>
      <c r="H60" s="26">
        <v>1.9</v>
      </c>
      <c r="I60" s="26">
        <v>63.7</v>
      </c>
      <c r="J60" s="26">
        <v>63.1</v>
      </c>
      <c r="K60" s="26">
        <v>0.6</v>
      </c>
      <c r="L60">
        <v>0.6</v>
      </c>
      <c r="M60" s="27">
        <v>25</v>
      </c>
      <c r="N60">
        <v>3</v>
      </c>
      <c r="P60" s="27">
        <v>121</v>
      </c>
      <c r="U60">
        <v>0.13</v>
      </c>
      <c r="V60">
        <v>0.08</v>
      </c>
      <c r="W60">
        <v>1.3</v>
      </c>
      <c r="Y60" s="35"/>
      <c r="Z60">
        <v>0</v>
      </c>
      <c r="AA60" s="27">
        <v>0</v>
      </c>
      <c r="AF60" s="27">
        <v>100</v>
      </c>
      <c r="AG60" t="s">
        <v>241</v>
      </c>
    </row>
    <row r="61" spans="1:33" hidden="1">
      <c r="A61" t="s">
        <v>243</v>
      </c>
      <c r="B61" t="s">
        <v>244</v>
      </c>
      <c r="D61">
        <v>33.299999999999997</v>
      </c>
      <c r="E61">
        <v>325</v>
      </c>
      <c r="F61">
        <v>1365</v>
      </c>
      <c r="G61" s="26">
        <v>7.3</v>
      </c>
      <c r="H61" s="26">
        <v>12.4</v>
      </c>
      <c r="I61" s="26">
        <v>45.1</v>
      </c>
      <c r="J61" s="26">
        <v>43.1</v>
      </c>
      <c r="K61" s="26">
        <v>2</v>
      </c>
      <c r="L61">
        <v>1.9</v>
      </c>
      <c r="M61" s="27">
        <v>161</v>
      </c>
      <c r="N61">
        <v>2.5</v>
      </c>
      <c r="O61">
        <v>254</v>
      </c>
      <c r="P61" s="27">
        <v>259</v>
      </c>
      <c r="Q61">
        <v>21</v>
      </c>
      <c r="R61">
        <v>0.8</v>
      </c>
      <c r="S61">
        <v>33</v>
      </c>
      <c r="T61">
        <v>177</v>
      </c>
      <c r="U61">
        <v>0.28000000000000003</v>
      </c>
      <c r="V61">
        <v>0.24</v>
      </c>
      <c r="W61">
        <v>2.1</v>
      </c>
      <c r="X61">
        <v>61</v>
      </c>
      <c r="Y61" s="35">
        <v>0.5</v>
      </c>
      <c r="Z61">
        <v>0</v>
      </c>
      <c r="AA61" s="27">
        <v>144</v>
      </c>
      <c r="AB61">
        <v>4.4000000000000004</v>
      </c>
      <c r="AC61">
        <v>4.8</v>
      </c>
      <c r="AD61">
        <v>2.4</v>
      </c>
      <c r="AE61">
        <v>33</v>
      </c>
      <c r="AF61" s="27">
        <v>100</v>
      </c>
      <c r="AG61" t="s">
        <v>243</v>
      </c>
    </row>
    <row r="62" spans="1:33" hidden="1">
      <c r="A62" t="s">
        <v>57</v>
      </c>
      <c r="B62" t="s">
        <v>245</v>
      </c>
      <c r="D62">
        <v>37.200000000000003</v>
      </c>
      <c r="E62">
        <v>268</v>
      </c>
      <c r="F62">
        <v>1133</v>
      </c>
      <c r="G62" s="26">
        <v>8.9</v>
      </c>
      <c r="H62" s="26">
        <v>3.4</v>
      </c>
      <c r="I62" s="26">
        <v>48.8</v>
      </c>
      <c r="J62" s="26">
        <v>45.6</v>
      </c>
      <c r="K62" s="26">
        <v>3.2</v>
      </c>
      <c r="L62">
        <v>1.7</v>
      </c>
      <c r="M62" s="27">
        <v>54</v>
      </c>
      <c r="N62">
        <v>3</v>
      </c>
      <c r="O62">
        <v>541</v>
      </c>
      <c r="P62" s="27">
        <v>105</v>
      </c>
      <c r="Q62">
        <v>6</v>
      </c>
      <c r="R62">
        <v>0.9</v>
      </c>
      <c r="S62">
        <v>34</v>
      </c>
      <c r="T62">
        <v>135</v>
      </c>
      <c r="U62">
        <v>0.46</v>
      </c>
      <c r="V62">
        <v>0.28999999999999998</v>
      </c>
      <c r="W62">
        <v>3.6</v>
      </c>
      <c r="X62">
        <v>118</v>
      </c>
      <c r="Y62" s="35">
        <v>0.03</v>
      </c>
      <c r="Z62">
        <v>0</v>
      </c>
      <c r="AA62" s="27">
        <v>0</v>
      </c>
      <c r="AB62">
        <v>0.6</v>
      </c>
      <c r="AC62">
        <v>0.6</v>
      </c>
      <c r="AD62">
        <v>1.2</v>
      </c>
      <c r="AE62">
        <v>0</v>
      </c>
      <c r="AF62" s="27">
        <v>100</v>
      </c>
      <c r="AG62" t="s">
        <v>57</v>
      </c>
    </row>
    <row r="63" spans="1:33" hidden="1">
      <c r="A63" t="s">
        <v>246</v>
      </c>
      <c r="B63" t="s">
        <v>247</v>
      </c>
      <c r="D63" s="26">
        <v>31.4</v>
      </c>
      <c r="E63">
        <v>278</v>
      </c>
      <c r="F63">
        <v>1181</v>
      </c>
      <c r="G63" s="26">
        <v>8.9</v>
      </c>
      <c r="H63" s="26">
        <v>1.6</v>
      </c>
      <c r="I63" s="26">
        <v>56.8</v>
      </c>
      <c r="J63" s="26">
        <v>56.1</v>
      </c>
      <c r="K63" s="26">
        <v>0.7</v>
      </c>
      <c r="L63">
        <v>1.3</v>
      </c>
      <c r="M63" s="27">
        <v>25</v>
      </c>
      <c r="N63">
        <v>1.9</v>
      </c>
      <c r="O63">
        <v>1183</v>
      </c>
      <c r="P63" s="27">
        <v>97</v>
      </c>
      <c r="Q63">
        <v>4</v>
      </c>
      <c r="R63">
        <v>0.8</v>
      </c>
      <c r="S63">
        <v>30</v>
      </c>
      <c r="T63">
        <v>137</v>
      </c>
      <c r="U63">
        <v>0.09</v>
      </c>
      <c r="V63">
        <v>0.06</v>
      </c>
      <c r="W63">
        <v>0.7</v>
      </c>
      <c r="X63">
        <v>25</v>
      </c>
      <c r="Y63" s="35">
        <v>0</v>
      </c>
      <c r="Z63">
        <v>0</v>
      </c>
      <c r="AA63" s="27">
        <v>0</v>
      </c>
      <c r="AB63">
        <v>0.3</v>
      </c>
      <c r="AC63">
        <v>0.3</v>
      </c>
      <c r="AD63">
        <v>0.5</v>
      </c>
      <c r="AE63">
        <v>0</v>
      </c>
      <c r="AF63" s="27">
        <v>100</v>
      </c>
      <c r="AG63" t="s">
        <v>246</v>
      </c>
    </row>
    <row r="64" spans="1:33" hidden="1">
      <c r="A64" t="s">
        <v>248</v>
      </c>
      <c r="B64" t="s">
        <v>249</v>
      </c>
      <c r="D64" s="26">
        <v>35.200000000000003</v>
      </c>
      <c r="E64">
        <v>257</v>
      </c>
      <c r="F64">
        <v>1092</v>
      </c>
      <c r="G64" s="26">
        <v>9.3000000000000007</v>
      </c>
      <c r="H64" s="26">
        <v>1.2</v>
      </c>
      <c r="I64" s="26">
        <v>52.3</v>
      </c>
      <c r="L64">
        <v>2</v>
      </c>
      <c r="M64" s="27">
        <v>50</v>
      </c>
      <c r="N64">
        <v>4</v>
      </c>
      <c r="P64" s="27">
        <v>150</v>
      </c>
      <c r="U64">
        <v>0.2</v>
      </c>
      <c r="V64">
        <v>0.08</v>
      </c>
      <c r="W64">
        <v>1.5</v>
      </c>
      <c r="Y64" s="35"/>
      <c r="Z64">
        <v>0</v>
      </c>
      <c r="AF64" s="27">
        <v>100</v>
      </c>
      <c r="AG64" t="s">
        <v>248</v>
      </c>
    </row>
    <row r="65" spans="1:33" hidden="1">
      <c r="A65" t="s">
        <v>250</v>
      </c>
      <c r="B65" t="s">
        <v>251</v>
      </c>
      <c r="D65" s="26">
        <v>23.1</v>
      </c>
      <c r="E65">
        <v>328</v>
      </c>
      <c r="F65">
        <v>1388</v>
      </c>
      <c r="G65" s="26">
        <v>8.9</v>
      </c>
      <c r="H65" s="26">
        <v>4.3</v>
      </c>
      <c r="I65" s="26">
        <v>63.1</v>
      </c>
      <c r="J65" s="26">
        <v>62.5</v>
      </c>
      <c r="K65" s="26">
        <v>0.6</v>
      </c>
      <c r="L65">
        <v>0.6</v>
      </c>
      <c r="M65" s="27">
        <v>31</v>
      </c>
      <c r="N65">
        <v>3</v>
      </c>
      <c r="O65">
        <v>203</v>
      </c>
      <c r="P65" s="27">
        <v>133</v>
      </c>
      <c r="R65">
        <v>1.4</v>
      </c>
      <c r="T65">
        <v>129</v>
      </c>
      <c r="U65">
        <v>0.08</v>
      </c>
      <c r="V65">
        <v>0.11</v>
      </c>
      <c r="W65">
        <v>1.2</v>
      </c>
      <c r="Y65" s="35"/>
      <c r="Z65">
        <v>0</v>
      </c>
      <c r="AA65" s="27">
        <v>0</v>
      </c>
      <c r="AF65" s="27">
        <v>100</v>
      </c>
      <c r="AG65" t="s">
        <v>250</v>
      </c>
    </row>
    <row r="66" spans="1:33">
      <c r="A66" t="s">
        <v>38</v>
      </c>
      <c r="B66" t="s">
        <v>252</v>
      </c>
      <c r="D66" s="26">
        <v>35.4</v>
      </c>
      <c r="E66">
        <v>281</v>
      </c>
      <c r="F66">
        <v>1187</v>
      </c>
      <c r="G66" s="26">
        <v>8.6</v>
      </c>
      <c r="H66" s="26">
        <v>4.8</v>
      </c>
      <c r="I66" s="26">
        <v>49.7</v>
      </c>
      <c r="J66" s="26">
        <v>47.6</v>
      </c>
      <c r="K66" s="26">
        <v>2.1</v>
      </c>
      <c r="L66">
        <v>1.5</v>
      </c>
      <c r="M66" s="27">
        <v>83</v>
      </c>
      <c r="N66">
        <v>3</v>
      </c>
      <c r="O66">
        <v>352</v>
      </c>
      <c r="P66" s="27">
        <v>119</v>
      </c>
      <c r="R66">
        <v>0.6</v>
      </c>
      <c r="S66">
        <v>22</v>
      </c>
      <c r="T66">
        <v>146</v>
      </c>
      <c r="U66">
        <v>0.41</v>
      </c>
      <c r="V66">
        <v>0.38</v>
      </c>
      <c r="W66">
        <v>2.8</v>
      </c>
      <c r="X66">
        <v>112</v>
      </c>
      <c r="Y66" s="35">
        <v>0.08</v>
      </c>
      <c r="Z66">
        <v>0</v>
      </c>
      <c r="AA66" s="27">
        <v>22</v>
      </c>
      <c r="AB66">
        <v>2</v>
      </c>
      <c r="AC66">
        <v>1.5</v>
      </c>
      <c r="AD66">
        <v>2.7</v>
      </c>
      <c r="AE66">
        <v>4</v>
      </c>
      <c r="AF66" s="27">
        <v>100</v>
      </c>
      <c r="AG66" t="s">
        <v>38</v>
      </c>
    </row>
    <row r="67" spans="1:33" hidden="1">
      <c r="A67" t="s">
        <v>253</v>
      </c>
      <c r="B67" t="s">
        <v>254</v>
      </c>
      <c r="D67" s="26">
        <v>32.5</v>
      </c>
      <c r="E67">
        <v>367</v>
      </c>
      <c r="F67">
        <v>1533</v>
      </c>
      <c r="G67" s="26">
        <v>10.4</v>
      </c>
      <c r="H67" s="26">
        <v>20.8</v>
      </c>
      <c r="I67" s="26">
        <v>33.5</v>
      </c>
      <c r="J67" s="26">
        <v>31.4</v>
      </c>
      <c r="K67" s="26">
        <v>2.1</v>
      </c>
      <c r="L67">
        <v>2.8</v>
      </c>
      <c r="M67" s="27">
        <v>90</v>
      </c>
      <c r="N67">
        <v>2</v>
      </c>
      <c r="O67">
        <v>750</v>
      </c>
      <c r="P67" s="27">
        <v>120</v>
      </c>
      <c r="R67">
        <v>1</v>
      </c>
      <c r="S67">
        <v>17</v>
      </c>
      <c r="T67">
        <v>84</v>
      </c>
      <c r="U67">
        <v>0.43</v>
      </c>
      <c r="V67">
        <v>0.03</v>
      </c>
      <c r="W67">
        <v>3.3</v>
      </c>
      <c r="X67">
        <v>107</v>
      </c>
      <c r="Y67" s="35">
        <v>0.24</v>
      </c>
      <c r="Z67">
        <v>0</v>
      </c>
      <c r="AA67" s="27">
        <v>32</v>
      </c>
      <c r="AB67">
        <v>6.2</v>
      </c>
      <c r="AC67">
        <v>4.3</v>
      </c>
      <c r="AD67">
        <v>9.1999999999999993</v>
      </c>
      <c r="AE67">
        <v>10</v>
      </c>
      <c r="AF67" s="27">
        <v>100</v>
      </c>
      <c r="AG67" t="s">
        <v>253</v>
      </c>
    </row>
    <row r="68" spans="1:33" hidden="1">
      <c r="A68" t="s">
        <v>255</v>
      </c>
      <c r="B68" t="s">
        <v>256</v>
      </c>
      <c r="D68" s="26">
        <v>22.4</v>
      </c>
      <c r="E68">
        <v>340</v>
      </c>
      <c r="F68">
        <v>1437</v>
      </c>
      <c r="G68" s="26">
        <v>11.1</v>
      </c>
      <c r="H68" s="26">
        <v>6.4</v>
      </c>
      <c r="I68" s="26">
        <v>59.3</v>
      </c>
      <c r="J68" s="26">
        <v>58.9</v>
      </c>
      <c r="K68" s="26">
        <v>0.4</v>
      </c>
      <c r="L68">
        <v>0.8</v>
      </c>
      <c r="M68" s="27">
        <v>35</v>
      </c>
      <c r="N68">
        <v>1.9</v>
      </c>
      <c r="P68" s="27">
        <v>99</v>
      </c>
      <c r="U68">
        <v>0.12</v>
      </c>
      <c r="V68">
        <v>0.06</v>
      </c>
      <c r="W68">
        <v>1.7</v>
      </c>
      <c r="Y68" s="35"/>
      <c r="Z68">
        <v>0</v>
      </c>
      <c r="AA68" s="27">
        <v>0</v>
      </c>
      <c r="AF68" s="27">
        <v>100</v>
      </c>
      <c r="AG68" t="s">
        <v>255</v>
      </c>
    </row>
    <row r="69" spans="1:33" hidden="1">
      <c r="A69" t="s">
        <v>257</v>
      </c>
      <c r="B69" t="s">
        <v>258</v>
      </c>
      <c r="D69" s="26">
        <v>23.5</v>
      </c>
      <c r="E69">
        <v>355</v>
      </c>
      <c r="F69">
        <v>1494</v>
      </c>
      <c r="G69" s="26">
        <v>15.8</v>
      </c>
      <c r="H69" s="26">
        <v>12.2</v>
      </c>
      <c r="I69" s="26">
        <v>45.5</v>
      </c>
      <c r="L69">
        <v>3</v>
      </c>
      <c r="M69" s="27">
        <v>550</v>
      </c>
      <c r="N69">
        <v>1.2</v>
      </c>
      <c r="P69" s="27">
        <v>380</v>
      </c>
      <c r="S69">
        <v>34</v>
      </c>
      <c r="T69">
        <v>280</v>
      </c>
      <c r="U69">
        <v>0.05</v>
      </c>
      <c r="V69">
        <v>0.52</v>
      </c>
      <c r="W69">
        <v>1</v>
      </c>
      <c r="Y69" s="35"/>
      <c r="Z69">
        <v>0</v>
      </c>
      <c r="AF69" s="27">
        <v>100</v>
      </c>
      <c r="AG69" t="s">
        <v>257</v>
      </c>
    </row>
    <row r="70" spans="1:33" hidden="1">
      <c r="A70" t="s">
        <v>259</v>
      </c>
      <c r="B70" t="s">
        <v>260</v>
      </c>
      <c r="D70" s="26">
        <v>25.3</v>
      </c>
      <c r="E70">
        <v>308</v>
      </c>
      <c r="F70">
        <v>1307</v>
      </c>
      <c r="G70" s="26">
        <v>10.1</v>
      </c>
      <c r="H70" s="26">
        <v>2.1</v>
      </c>
      <c r="I70" s="26">
        <v>61.1</v>
      </c>
      <c r="J70" s="26">
        <v>58.8</v>
      </c>
      <c r="K70" s="26">
        <v>2.2999999999999998</v>
      </c>
      <c r="L70">
        <v>1.4</v>
      </c>
      <c r="M70" s="27">
        <v>32</v>
      </c>
      <c r="N70">
        <v>1.9</v>
      </c>
      <c r="O70">
        <v>625</v>
      </c>
      <c r="P70" s="27">
        <v>126</v>
      </c>
      <c r="Q70">
        <v>10</v>
      </c>
      <c r="R70">
        <v>0.8</v>
      </c>
      <c r="S70">
        <v>31</v>
      </c>
      <c r="T70">
        <v>120</v>
      </c>
      <c r="U70">
        <v>0.23</v>
      </c>
      <c r="V70">
        <v>0.17</v>
      </c>
      <c r="W70">
        <v>1.6</v>
      </c>
      <c r="X70">
        <v>62</v>
      </c>
      <c r="Y70" s="35">
        <v>0</v>
      </c>
      <c r="Z70">
        <v>0</v>
      </c>
      <c r="AA70" s="27">
        <v>0</v>
      </c>
      <c r="AB70">
        <v>0.5</v>
      </c>
      <c r="AC70">
        <v>0.4</v>
      </c>
      <c r="AD70">
        <v>0.7</v>
      </c>
      <c r="AE70">
        <v>0</v>
      </c>
      <c r="AF70" s="27">
        <v>100</v>
      </c>
      <c r="AG70" t="s">
        <v>259</v>
      </c>
    </row>
    <row r="71" spans="1:33" hidden="1">
      <c r="A71" t="s">
        <v>261</v>
      </c>
      <c r="B71" t="s">
        <v>262</v>
      </c>
      <c r="D71" s="26">
        <v>35.299999999999997</v>
      </c>
      <c r="E71">
        <v>279</v>
      </c>
      <c r="F71">
        <v>1181</v>
      </c>
      <c r="G71" s="26">
        <v>9.4</v>
      </c>
      <c r="H71" s="26">
        <v>3.1</v>
      </c>
      <c r="I71" s="26">
        <v>50.4</v>
      </c>
      <c r="J71" s="26">
        <v>43.9</v>
      </c>
      <c r="K71" s="26">
        <v>6.5</v>
      </c>
      <c r="L71">
        <v>1.9</v>
      </c>
      <c r="M71" s="27">
        <v>50</v>
      </c>
      <c r="N71">
        <v>2.7</v>
      </c>
      <c r="O71">
        <v>448</v>
      </c>
      <c r="P71" s="27">
        <v>220</v>
      </c>
      <c r="Q71">
        <v>5</v>
      </c>
      <c r="R71">
        <v>1.5</v>
      </c>
      <c r="S71">
        <v>62</v>
      </c>
      <c r="T71">
        <v>214</v>
      </c>
      <c r="U71">
        <v>0.2</v>
      </c>
      <c r="V71">
        <v>0.1</v>
      </c>
      <c r="W71">
        <v>3.4</v>
      </c>
      <c r="X71">
        <v>36</v>
      </c>
      <c r="Y71" s="35">
        <v>0</v>
      </c>
      <c r="Z71">
        <v>0</v>
      </c>
      <c r="AA71" s="27">
        <v>0</v>
      </c>
      <c r="AB71">
        <v>0.7</v>
      </c>
      <c r="AC71">
        <v>0.9</v>
      </c>
      <c r="AD71">
        <v>1.1000000000000001</v>
      </c>
      <c r="AE71">
        <v>0</v>
      </c>
      <c r="AF71" s="27">
        <v>100</v>
      </c>
      <c r="AG71" t="s">
        <v>261</v>
      </c>
    </row>
    <row r="72" spans="1:33" hidden="1">
      <c r="A72" t="s">
        <v>263</v>
      </c>
      <c r="B72" t="s">
        <v>264</v>
      </c>
      <c r="D72" s="26">
        <v>20</v>
      </c>
      <c r="E72">
        <v>357</v>
      </c>
      <c r="F72">
        <v>1504</v>
      </c>
      <c r="G72" s="26">
        <v>15.8</v>
      </c>
      <c r="H72" s="26">
        <v>10.1</v>
      </c>
      <c r="I72" s="26">
        <v>50.7</v>
      </c>
      <c r="L72">
        <v>3.4</v>
      </c>
      <c r="M72" s="27">
        <v>450</v>
      </c>
      <c r="N72">
        <v>7.3</v>
      </c>
      <c r="P72" s="27">
        <v>221</v>
      </c>
      <c r="U72">
        <v>7.0000000000000007E-2</v>
      </c>
      <c r="V72">
        <v>0.45</v>
      </c>
      <c r="W72">
        <v>1</v>
      </c>
      <c r="Y72" s="35"/>
      <c r="Z72">
        <v>0</v>
      </c>
      <c r="AF72" s="27">
        <v>100</v>
      </c>
      <c r="AG72" t="s">
        <v>263</v>
      </c>
    </row>
    <row r="73" spans="1:33" hidden="1">
      <c r="A73" t="s">
        <v>265</v>
      </c>
      <c r="B73" t="s">
        <v>266</v>
      </c>
      <c r="D73" s="26">
        <v>68.3</v>
      </c>
      <c r="E73">
        <v>132</v>
      </c>
      <c r="F73">
        <v>558</v>
      </c>
      <c r="G73" s="26">
        <v>4.5</v>
      </c>
      <c r="H73" s="26">
        <v>1</v>
      </c>
      <c r="I73" s="26">
        <v>25.5</v>
      </c>
      <c r="J73" s="26">
        <v>24.3</v>
      </c>
      <c r="K73" s="26">
        <v>1.2</v>
      </c>
      <c r="L73">
        <v>0.6</v>
      </c>
      <c r="M73" s="27">
        <v>12</v>
      </c>
      <c r="N73">
        <v>0.5</v>
      </c>
      <c r="O73">
        <v>5</v>
      </c>
      <c r="P73" s="27">
        <v>76</v>
      </c>
      <c r="Q73">
        <v>2.9</v>
      </c>
      <c r="R73">
        <v>0.6</v>
      </c>
      <c r="S73">
        <v>21</v>
      </c>
      <c r="T73">
        <v>32</v>
      </c>
      <c r="U73">
        <v>0.03</v>
      </c>
      <c r="V73">
        <v>0.02</v>
      </c>
      <c r="W73">
        <v>0.4</v>
      </c>
      <c r="X73">
        <v>7</v>
      </c>
      <c r="Y73" s="35">
        <v>0.09</v>
      </c>
      <c r="Z73">
        <v>0</v>
      </c>
      <c r="AA73" s="27">
        <v>5</v>
      </c>
      <c r="AB73">
        <v>0.3</v>
      </c>
      <c r="AC73">
        <v>0.5</v>
      </c>
      <c r="AD73">
        <v>0.4</v>
      </c>
      <c r="AE73">
        <v>29</v>
      </c>
      <c r="AF73" s="27">
        <v>100</v>
      </c>
      <c r="AG73" t="s">
        <v>265</v>
      </c>
    </row>
    <row r="74" spans="1:33" hidden="1">
      <c r="A74" t="s">
        <v>267</v>
      </c>
      <c r="B74" t="s">
        <v>268</v>
      </c>
      <c r="D74" s="26">
        <v>9.9</v>
      </c>
      <c r="E74">
        <v>371</v>
      </c>
      <c r="F74">
        <v>1573</v>
      </c>
      <c r="G74" s="26">
        <v>13</v>
      </c>
      <c r="H74" s="26">
        <v>1.5</v>
      </c>
      <c r="I74" s="26">
        <v>74.7</v>
      </c>
      <c r="J74" s="26">
        <v>71.5</v>
      </c>
      <c r="K74" s="26">
        <v>3.2</v>
      </c>
      <c r="L74">
        <v>0.9</v>
      </c>
      <c r="M74" s="27">
        <v>25</v>
      </c>
      <c r="N74">
        <v>3.9</v>
      </c>
      <c r="O74">
        <v>6</v>
      </c>
      <c r="P74" s="27">
        <v>120</v>
      </c>
      <c r="R74">
        <v>1.3</v>
      </c>
      <c r="S74">
        <v>53</v>
      </c>
      <c r="T74">
        <v>223</v>
      </c>
      <c r="U74">
        <v>0.95</v>
      </c>
      <c r="V74">
        <v>0.39</v>
      </c>
      <c r="W74">
        <v>7.1</v>
      </c>
      <c r="X74">
        <v>237</v>
      </c>
      <c r="Y74" s="35">
        <v>0</v>
      </c>
      <c r="Z74">
        <v>0</v>
      </c>
      <c r="AA74" s="27">
        <v>0</v>
      </c>
      <c r="AB74">
        <v>0.3</v>
      </c>
      <c r="AC74">
        <v>0.2</v>
      </c>
      <c r="AD74">
        <v>0.6</v>
      </c>
      <c r="AE74">
        <v>0</v>
      </c>
      <c r="AF74" s="27">
        <v>100</v>
      </c>
      <c r="AG74" t="s">
        <v>267</v>
      </c>
    </row>
    <row r="75" spans="1:33" hidden="1">
      <c r="A75" t="s">
        <v>269</v>
      </c>
      <c r="B75" t="s">
        <v>270</v>
      </c>
      <c r="D75" s="26">
        <v>65.7</v>
      </c>
      <c r="E75">
        <v>143</v>
      </c>
      <c r="F75">
        <v>606</v>
      </c>
      <c r="G75" s="26">
        <v>5.8</v>
      </c>
      <c r="H75" s="26">
        <v>0.9</v>
      </c>
      <c r="I75" s="26">
        <v>27</v>
      </c>
      <c r="J75" s="26">
        <v>25.2</v>
      </c>
      <c r="K75" s="26">
        <v>1.8</v>
      </c>
      <c r="L75">
        <v>0.6</v>
      </c>
      <c r="M75" s="27">
        <v>7</v>
      </c>
      <c r="N75">
        <v>0.5</v>
      </c>
      <c r="O75">
        <v>1</v>
      </c>
      <c r="P75" s="27">
        <v>58</v>
      </c>
      <c r="Q75">
        <v>0</v>
      </c>
      <c r="R75">
        <v>0.5</v>
      </c>
      <c r="S75">
        <v>18</v>
      </c>
      <c r="T75">
        <v>44</v>
      </c>
      <c r="U75">
        <v>0.02</v>
      </c>
      <c r="V75">
        <v>0.02</v>
      </c>
      <c r="W75">
        <v>0.4</v>
      </c>
      <c r="X75">
        <v>7</v>
      </c>
      <c r="Y75" s="35">
        <v>0</v>
      </c>
      <c r="Z75">
        <v>0</v>
      </c>
      <c r="AA75" s="27">
        <v>0</v>
      </c>
      <c r="AB75">
        <v>0.2</v>
      </c>
      <c r="AC75">
        <v>0.1</v>
      </c>
      <c r="AD75">
        <v>0.3</v>
      </c>
      <c r="AE75">
        <v>0</v>
      </c>
      <c r="AF75" s="27">
        <v>100</v>
      </c>
      <c r="AG75" t="s">
        <v>269</v>
      </c>
    </row>
    <row r="76" spans="1:33" hidden="1">
      <c r="A76" t="s">
        <v>271</v>
      </c>
      <c r="B76" t="s">
        <v>272</v>
      </c>
      <c r="D76">
        <v>9.9</v>
      </c>
      <c r="E76">
        <v>371</v>
      </c>
      <c r="F76">
        <v>1572</v>
      </c>
      <c r="G76" s="26">
        <v>13</v>
      </c>
      <c r="H76" s="26">
        <v>1.4</v>
      </c>
      <c r="I76" s="26">
        <v>74.8</v>
      </c>
      <c r="J76" s="26">
        <v>71.599999999999994</v>
      </c>
      <c r="K76" s="26">
        <v>3.2</v>
      </c>
      <c r="L76">
        <v>0.9</v>
      </c>
      <c r="M76" s="27">
        <v>21</v>
      </c>
      <c r="N76">
        <v>1</v>
      </c>
      <c r="O76">
        <v>5</v>
      </c>
      <c r="P76" s="27">
        <v>167</v>
      </c>
      <c r="Q76">
        <v>10</v>
      </c>
      <c r="R76">
        <v>1.5</v>
      </c>
      <c r="S76">
        <v>55</v>
      </c>
      <c r="T76">
        <v>236</v>
      </c>
      <c r="U76">
        <v>0.15</v>
      </c>
      <c r="V76">
        <v>0.03</v>
      </c>
      <c r="W76">
        <v>2.5</v>
      </c>
      <c r="X76">
        <v>18</v>
      </c>
      <c r="Y76" s="35">
        <v>0</v>
      </c>
      <c r="Z76">
        <v>0</v>
      </c>
      <c r="AA76" s="27">
        <v>0</v>
      </c>
      <c r="AB76">
        <v>0.2</v>
      </c>
      <c r="AC76">
        <v>1.5</v>
      </c>
      <c r="AD76">
        <v>0.6</v>
      </c>
      <c r="AE76">
        <v>0</v>
      </c>
      <c r="AF76" s="27">
        <v>100</v>
      </c>
      <c r="AG76" t="s">
        <v>271</v>
      </c>
    </row>
    <row r="77" spans="1:33" hidden="1">
      <c r="A77" t="s">
        <v>273</v>
      </c>
      <c r="B77" t="s">
        <v>274</v>
      </c>
      <c r="D77" s="26">
        <v>22.1</v>
      </c>
      <c r="E77">
        <v>398</v>
      </c>
      <c r="F77">
        <v>1669</v>
      </c>
      <c r="G77" s="26">
        <v>3</v>
      </c>
      <c r="H77" s="26">
        <v>17.8</v>
      </c>
      <c r="I77" s="26">
        <v>55.9</v>
      </c>
      <c r="J77" s="26">
        <v>54.4</v>
      </c>
      <c r="K77" s="26">
        <v>1.5</v>
      </c>
      <c r="L77">
        <v>1.3</v>
      </c>
      <c r="M77" s="27">
        <v>26</v>
      </c>
      <c r="N77">
        <v>1.5</v>
      </c>
      <c r="O77">
        <v>310</v>
      </c>
      <c r="P77" s="27">
        <v>138</v>
      </c>
      <c r="R77">
        <v>0.4</v>
      </c>
      <c r="S77">
        <v>20</v>
      </c>
      <c r="T77">
        <v>187</v>
      </c>
      <c r="U77">
        <v>7.0000000000000007E-2</v>
      </c>
      <c r="V77">
        <v>0.09</v>
      </c>
      <c r="W77">
        <v>0.8</v>
      </c>
      <c r="X77">
        <v>22</v>
      </c>
      <c r="Y77" s="35">
        <v>0</v>
      </c>
      <c r="Z77">
        <v>0</v>
      </c>
      <c r="AA77" s="27">
        <v>47</v>
      </c>
      <c r="AB77">
        <v>5.8</v>
      </c>
      <c r="AC77">
        <v>7.2</v>
      </c>
      <c r="AD77">
        <v>4.7</v>
      </c>
      <c r="AE77">
        <v>16</v>
      </c>
      <c r="AF77" s="27">
        <v>100</v>
      </c>
      <c r="AG77" t="s">
        <v>273</v>
      </c>
    </row>
    <row r="78" spans="1:33" hidden="1">
      <c r="A78" t="s">
        <v>275</v>
      </c>
      <c r="B78" t="s">
        <v>276</v>
      </c>
      <c r="D78" s="26">
        <v>22.1</v>
      </c>
      <c r="E78">
        <v>398</v>
      </c>
      <c r="F78">
        <v>1669</v>
      </c>
      <c r="G78" s="26">
        <v>3</v>
      </c>
      <c r="H78" s="26">
        <v>17.8</v>
      </c>
      <c r="I78" s="26">
        <v>55.9</v>
      </c>
      <c r="J78" s="26">
        <v>54.4</v>
      </c>
      <c r="K78" s="26">
        <v>1.5</v>
      </c>
      <c r="L78">
        <v>1.3</v>
      </c>
      <c r="M78" s="27">
        <v>30</v>
      </c>
      <c r="N78">
        <v>1</v>
      </c>
      <c r="O78">
        <v>310</v>
      </c>
      <c r="P78" s="27">
        <v>138</v>
      </c>
      <c r="R78">
        <v>0.4</v>
      </c>
      <c r="S78">
        <v>20</v>
      </c>
      <c r="T78">
        <v>187</v>
      </c>
      <c r="U78">
        <v>7.0000000000000007E-2</v>
      </c>
      <c r="V78">
        <v>0.09</v>
      </c>
      <c r="W78">
        <v>0.8</v>
      </c>
      <c r="X78">
        <v>22</v>
      </c>
      <c r="Y78" s="35">
        <v>0</v>
      </c>
      <c r="Z78">
        <v>0</v>
      </c>
      <c r="AA78" s="27">
        <v>47</v>
      </c>
      <c r="AB78">
        <v>5.8</v>
      </c>
      <c r="AC78">
        <v>7.2</v>
      </c>
      <c r="AD78">
        <v>4.7</v>
      </c>
      <c r="AE78">
        <v>16</v>
      </c>
      <c r="AF78" s="27">
        <v>100</v>
      </c>
      <c r="AG78" t="s">
        <v>275</v>
      </c>
    </row>
    <row r="79" spans="1:33" hidden="1">
      <c r="A79" t="s">
        <v>277</v>
      </c>
      <c r="B79" t="s">
        <v>278</v>
      </c>
      <c r="D79" s="26">
        <v>22.4</v>
      </c>
      <c r="E79">
        <v>403</v>
      </c>
      <c r="F79">
        <v>1687</v>
      </c>
      <c r="G79" s="26">
        <v>5.3</v>
      </c>
      <c r="H79" s="26">
        <v>19.2</v>
      </c>
      <c r="I79" s="26">
        <v>51.7</v>
      </c>
      <c r="J79" s="26">
        <v>50.7</v>
      </c>
      <c r="K79" s="26">
        <v>1</v>
      </c>
      <c r="L79">
        <v>1.4</v>
      </c>
      <c r="M79" s="27">
        <v>65</v>
      </c>
      <c r="N79">
        <v>1.2</v>
      </c>
      <c r="O79">
        <v>393</v>
      </c>
      <c r="P79" s="27">
        <v>136</v>
      </c>
      <c r="Q79">
        <v>12.1</v>
      </c>
      <c r="R79">
        <v>0.4</v>
      </c>
      <c r="S79">
        <v>12</v>
      </c>
      <c r="T79">
        <v>100</v>
      </c>
      <c r="U79">
        <v>0.04</v>
      </c>
      <c r="V79">
        <v>0.13</v>
      </c>
      <c r="W79">
        <v>0.3</v>
      </c>
      <c r="X79">
        <v>24</v>
      </c>
      <c r="Y79" s="35">
        <v>0.23</v>
      </c>
      <c r="Z79">
        <v>0</v>
      </c>
      <c r="AA79" s="27">
        <v>81</v>
      </c>
      <c r="AB79">
        <v>5.7</v>
      </c>
      <c r="AC79">
        <v>9.5</v>
      </c>
      <c r="AD79">
        <v>2.9</v>
      </c>
      <c r="AE79">
        <v>77</v>
      </c>
      <c r="AF79" s="27">
        <v>100</v>
      </c>
      <c r="AG79" t="s">
        <v>277</v>
      </c>
    </row>
    <row r="80" spans="1:33" hidden="1">
      <c r="A80" t="s">
        <v>279</v>
      </c>
      <c r="B80" t="s">
        <v>280</v>
      </c>
      <c r="D80" s="26">
        <v>20.5</v>
      </c>
      <c r="E80">
        <v>417</v>
      </c>
      <c r="F80">
        <v>1744</v>
      </c>
      <c r="G80" s="26">
        <v>3.5</v>
      </c>
      <c r="H80" s="26">
        <v>20.100000000000001</v>
      </c>
      <c r="I80" s="26">
        <v>54.4</v>
      </c>
      <c r="J80" s="26">
        <v>52.2</v>
      </c>
      <c r="K80" s="26">
        <v>2.2000000000000002</v>
      </c>
      <c r="L80">
        <v>1.6</v>
      </c>
      <c r="M80" s="27">
        <v>30</v>
      </c>
      <c r="N80">
        <v>3</v>
      </c>
      <c r="O80">
        <v>348</v>
      </c>
      <c r="P80" s="27">
        <v>137</v>
      </c>
      <c r="R80">
        <v>0.6</v>
      </c>
      <c r="S80">
        <v>31</v>
      </c>
      <c r="T80">
        <v>270</v>
      </c>
      <c r="U80">
        <v>0.09</v>
      </c>
      <c r="V80">
        <v>0.06</v>
      </c>
      <c r="W80">
        <v>0.8</v>
      </c>
      <c r="X80">
        <v>17</v>
      </c>
      <c r="Y80" s="35">
        <v>0</v>
      </c>
      <c r="Z80">
        <v>0</v>
      </c>
      <c r="AA80" s="27">
        <v>71</v>
      </c>
      <c r="AB80">
        <v>5.9</v>
      </c>
      <c r="AC80">
        <v>7.3</v>
      </c>
      <c r="AD80">
        <v>4.5999999999999996</v>
      </c>
      <c r="AE80">
        <v>22</v>
      </c>
      <c r="AF80" s="27">
        <v>100</v>
      </c>
      <c r="AG80" t="s">
        <v>279</v>
      </c>
    </row>
    <row r="81" spans="1:33" hidden="1">
      <c r="A81" t="s">
        <v>281</v>
      </c>
      <c r="B81" t="s">
        <v>282</v>
      </c>
      <c r="C81" t="s">
        <v>148</v>
      </c>
      <c r="D81" s="26">
        <v>12</v>
      </c>
      <c r="E81">
        <v>376</v>
      </c>
      <c r="F81">
        <v>1590</v>
      </c>
      <c r="G81" s="26">
        <v>14.6</v>
      </c>
      <c r="H81" s="26">
        <v>4.4000000000000004</v>
      </c>
      <c r="I81" s="26">
        <v>66.400000000000006</v>
      </c>
      <c r="J81" s="26">
        <v>59.9</v>
      </c>
      <c r="K81" s="26">
        <v>6.5</v>
      </c>
      <c r="L81">
        <v>2.6</v>
      </c>
      <c r="M81" s="27">
        <v>55</v>
      </c>
      <c r="N81">
        <v>8.4</v>
      </c>
      <c r="O81">
        <v>5</v>
      </c>
      <c r="P81" s="27">
        <v>354</v>
      </c>
      <c r="R81">
        <v>3.2</v>
      </c>
      <c r="S81">
        <v>202</v>
      </c>
      <c r="T81">
        <v>652</v>
      </c>
      <c r="U81">
        <v>0.36</v>
      </c>
      <c r="V81">
        <v>0.24</v>
      </c>
      <c r="W81">
        <v>1.7</v>
      </c>
      <c r="X81">
        <v>184</v>
      </c>
      <c r="Y81" s="35">
        <v>0</v>
      </c>
      <c r="Z81">
        <v>0</v>
      </c>
      <c r="AA81" s="27">
        <v>0</v>
      </c>
      <c r="AB81">
        <v>0.6</v>
      </c>
      <c r="AC81">
        <v>1.5</v>
      </c>
      <c r="AD81">
        <v>2.8</v>
      </c>
      <c r="AE81">
        <v>0</v>
      </c>
      <c r="AF81" s="27">
        <v>100</v>
      </c>
      <c r="AG81" t="s">
        <v>281</v>
      </c>
    </row>
    <row r="82" spans="1:33" hidden="1">
      <c r="A82" t="s">
        <v>283</v>
      </c>
      <c r="B82" t="s">
        <v>284</v>
      </c>
      <c r="D82" s="26">
        <v>20.399999999999999</v>
      </c>
      <c r="E82">
        <v>388</v>
      </c>
      <c r="F82">
        <v>1629</v>
      </c>
      <c r="G82" s="26">
        <v>18.600000000000001</v>
      </c>
      <c r="H82" s="26">
        <v>17.600000000000001</v>
      </c>
      <c r="I82" s="26">
        <v>38.9</v>
      </c>
      <c r="L82">
        <v>4.5</v>
      </c>
      <c r="M82" s="27">
        <v>372</v>
      </c>
      <c r="N82">
        <v>1.3</v>
      </c>
      <c r="P82" s="27">
        <v>220</v>
      </c>
      <c r="U82">
        <v>0.26</v>
      </c>
      <c r="V82">
        <v>0.03</v>
      </c>
      <c r="W82">
        <v>0.3</v>
      </c>
      <c r="Y82" s="35"/>
      <c r="Z82">
        <v>0</v>
      </c>
      <c r="AA82" s="27">
        <v>1</v>
      </c>
      <c r="AF82" s="27">
        <v>100</v>
      </c>
      <c r="AG82" t="s">
        <v>283</v>
      </c>
    </row>
    <row r="83" spans="1:33" hidden="1">
      <c r="A83" t="s">
        <v>285</v>
      </c>
      <c r="B83" t="s">
        <v>286</v>
      </c>
      <c r="D83" s="26">
        <v>19.3</v>
      </c>
      <c r="E83">
        <v>353</v>
      </c>
      <c r="F83">
        <v>1492</v>
      </c>
      <c r="G83" s="26">
        <v>12.1</v>
      </c>
      <c r="H83" s="26">
        <v>7.6</v>
      </c>
      <c r="I83" s="26">
        <v>59.1</v>
      </c>
      <c r="L83">
        <v>1.9</v>
      </c>
      <c r="M83" s="27">
        <v>33</v>
      </c>
      <c r="N83">
        <v>5.0999999999999996</v>
      </c>
      <c r="P83" s="27">
        <v>108</v>
      </c>
      <c r="U83">
        <v>0.12</v>
      </c>
      <c r="V83">
        <v>0.18</v>
      </c>
      <c r="W83">
        <v>1</v>
      </c>
      <c r="Y83" s="35"/>
      <c r="Z83">
        <v>0</v>
      </c>
      <c r="AA83" s="27">
        <v>10</v>
      </c>
      <c r="AF83" s="27">
        <v>100</v>
      </c>
      <c r="AG83" t="s">
        <v>285</v>
      </c>
    </row>
    <row r="84" spans="1:33" hidden="1">
      <c r="A84" t="s">
        <v>287</v>
      </c>
      <c r="B84" t="s">
        <v>288</v>
      </c>
      <c r="D84" s="26">
        <v>34.200000000000003</v>
      </c>
      <c r="E84">
        <v>324</v>
      </c>
      <c r="F84">
        <v>1359</v>
      </c>
      <c r="G84" s="26">
        <v>7.2</v>
      </c>
      <c r="H84" s="26">
        <v>13.2</v>
      </c>
      <c r="I84" s="26">
        <v>43.8</v>
      </c>
      <c r="J84" s="26">
        <v>43.4</v>
      </c>
      <c r="K84" s="26">
        <v>0.4</v>
      </c>
      <c r="L84">
        <v>1.6</v>
      </c>
      <c r="M84" s="27">
        <v>41</v>
      </c>
      <c r="N84">
        <v>2.6</v>
      </c>
      <c r="O84">
        <v>281</v>
      </c>
      <c r="P84" s="27">
        <v>110</v>
      </c>
      <c r="Q84">
        <v>15</v>
      </c>
      <c r="R84">
        <v>0.3</v>
      </c>
      <c r="S84">
        <v>11</v>
      </c>
      <c r="T84">
        <v>90</v>
      </c>
      <c r="U84">
        <v>0.2</v>
      </c>
      <c r="V84">
        <v>0.21</v>
      </c>
      <c r="W84">
        <v>1</v>
      </c>
      <c r="X84">
        <v>39</v>
      </c>
      <c r="Y84" s="35">
        <v>0.24</v>
      </c>
      <c r="Z84">
        <v>0</v>
      </c>
      <c r="AA84" s="27">
        <v>41</v>
      </c>
      <c r="AB84">
        <v>7.9</v>
      </c>
      <c r="AC84">
        <v>3.9</v>
      </c>
      <c r="AD84">
        <v>0.8</v>
      </c>
      <c r="AE84">
        <v>41</v>
      </c>
      <c r="AF84" s="27">
        <v>100</v>
      </c>
      <c r="AG84" t="s">
        <v>287</v>
      </c>
    </row>
    <row r="85" spans="1:33" hidden="1">
      <c r="A85" t="s">
        <v>289</v>
      </c>
      <c r="B85" t="s">
        <v>290</v>
      </c>
      <c r="D85" s="26">
        <v>20.100000000000001</v>
      </c>
      <c r="E85">
        <v>349</v>
      </c>
      <c r="F85">
        <v>1475</v>
      </c>
      <c r="G85" s="26">
        <v>6.2</v>
      </c>
      <c r="H85" s="26">
        <v>6.6</v>
      </c>
      <c r="I85" s="26">
        <v>66.099999999999994</v>
      </c>
      <c r="L85">
        <v>0.9</v>
      </c>
      <c r="M85" s="27">
        <v>58</v>
      </c>
      <c r="N85">
        <v>3.8</v>
      </c>
      <c r="O85">
        <v>757</v>
      </c>
      <c r="P85" s="27"/>
      <c r="S85">
        <v>25</v>
      </c>
      <c r="T85">
        <v>460</v>
      </c>
      <c r="Y85" s="35"/>
      <c r="AF85" s="27">
        <v>100</v>
      </c>
      <c r="AG85" t="s">
        <v>289</v>
      </c>
    </row>
    <row r="86" spans="1:33" hidden="1">
      <c r="A86" t="s">
        <v>291</v>
      </c>
      <c r="B86" t="s">
        <v>292</v>
      </c>
      <c r="D86" s="26">
        <v>21</v>
      </c>
      <c r="E86">
        <v>345</v>
      </c>
      <c r="F86">
        <v>1457</v>
      </c>
      <c r="G86" s="26">
        <v>7.9</v>
      </c>
      <c r="H86" s="26">
        <v>6.8</v>
      </c>
      <c r="I86" s="26">
        <v>62.9</v>
      </c>
      <c r="L86">
        <v>1.4</v>
      </c>
      <c r="M86" s="27">
        <v>36</v>
      </c>
      <c r="N86">
        <v>4</v>
      </c>
      <c r="O86">
        <v>606</v>
      </c>
      <c r="P86" s="27"/>
      <c r="R86">
        <v>54.2</v>
      </c>
      <c r="S86">
        <v>15</v>
      </c>
      <c r="T86">
        <v>342</v>
      </c>
      <c r="Y86" s="35"/>
      <c r="AF86" s="27">
        <v>100</v>
      </c>
      <c r="AG86" t="s">
        <v>291</v>
      </c>
    </row>
    <row r="87" spans="1:33" hidden="1">
      <c r="A87" t="s">
        <v>293</v>
      </c>
      <c r="B87" t="s">
        <v>294</v>
      </c>
      <c r="D87" s="26">
        <v>12.7</v>
      </c>
      <c r="E87">
        <v>362</v>
      </c>
      <c r="F87">
        <v>1534</v>
      </c>
      <c r="G87" s="26">
        <v>12.7</v>
      </c>
      <c r="H87" s="26">
        <v>1.6</v>
      </c>
      <c r="I87" s="26">
        <v>72.3</v>
      </c>
      <c r="J87" s="26">
        <v>68.400000000000006</v>
      </c>
      <c r="K87" s="26">
        <v>3.9</v>
      </c>
      <c r="L87">
        <v>0.8</v>
      </c>
      <c r="M87" s="27">
        <v>20</v>
      </c>
      <c r="N87">
        <v>2.4</v>
      </c>
      <c r="O87">
        <v>1</v>
      </c>
      <c r="P87" s="27">
        <v>93</v>
      </c>
      <c r="R87">
        <v>1.1000000000000001</v>
      </c>
      <c r="S87">
        <v>47</v>
      </c>
      <c r="T87">
        <v>186</v>
      </c>
      <c r="U87">
        <v>0.34</v>
      </c>
      <c r="V87">
        <v>0.36</v>
      </c>
      <c r="W87">
        <v>3.2</v>
      </c>
      <c r="X87">
        <v>261</v>
      </c>
      <c r="Y87" s="35">
        <v>0</v>
      </c>
      <c r="Z87">
        <v>0</v>
      </c>
      <c r="AA87" s="27">
        <v>0</v>
      </c>
      <c r="AB87">
        <v>0.2</v>
      </c>
      <c r="AC87">
        <v>0.1</v>
      </c>
      <c r="AD87">
        <v>0.4</v>
      </c>
      <c r="AE87">
        <v>0</v>
      </c>
      <c r="AF87" s="27">
        <v>100</v>
      </c>
      <c r="AG87" t="s">
        <v>293</v>
      </c>
    </row>
    <row r="88" spans="1:33" hidden="1">
      <c r="A88" t="s">
        <v>295</v>
      </c>
      <c r="B88" t="s">
        <v>296</v>
      </c>
      <c r="D88" s="26">
        <v>12.9</v>
      </c>
      <c r="E88">
        <v>362</v>
      </c>
      <c r="F88">
        <v>1536</v>
      </c>
      <c r="G88" s="26">
        <v>12.7</v>
      </c>
      <c r="H88" s="26">
        <v>1.8</v>
      </c>
      <c r="I88" s="26">
        <v>71.900000000000006</v>
      </c>
      <c r="J88" s="26">
        <v>68</v>
      </c>
      <c r="K88" s="26">
        <v>3.9</v>
      </c>
      <c r="L88">
        <v>0.8</v>
      </c>
      <c r="M88" s="27">
        <v>18</v>
      </c>
      <c r="N88">
        <v>1</v>
      </c>
      <c r="O88">
        <v>1</v>
      </c>
      <c r="P88" s="27">
        <v>110</v>
      </c>
      <c r="R88">
        <v>1.1000000000000001</v>
      </c>
      <c r="S88">
        <v>47</v>
      </c>
      <c r="T88">
        <v>186</v>
      </c>
      <c r="U88">
        <v>0.28999999999999998</v>
      </c>
      <c r="V88">
        <v>0.08</v>
      </c>
      <c r="W88">
        <v>3.3</v>
      </c>
      <c r="X88">
        <v>72</v>
      </c>
      <c r="Y88" s="35">
        <v>0</v>
      </c>
      <c r="Z88">
        <v>0</v>
      </c>
      <c r="AA88" s="27">
        <v>0</v>
      </c>
      <c r="AB88">
        <v>0.2</v>
      </c>
      <c r="AC88">
        <v>0.1</v>
      </c>
      <c r="AD88">
        <v>0.4</v>
      </c>
      <c r="AE88">
        <v>0</v>
      </c>
      <c r="AF88" s="27">
        <v>100</v>
      </c>
      <c r="AG88" t="s">
        <v>295</v>
      </c>
    </row>
    <row r="89" spans="1:33" hidden="1">
      <c r="A89" t="s">
        <v>297</v>
      </c>
      <c r="B89" t="s">
        <v>298</v>
      </c>
      <c r="D89" s="26">
        <v>9</v>
      </c>
      <c r="E89">
        <v>398</v>
      </c>
      <c r="F89">
        <v>1682</v>
      </c>
      <c r="G89" s="26">
        <v>10</v>
      </c>
      <c r="H89" s="26">
        <v>6.8</v>
      </c>
      <c r="I89" s="26">
        <v>72.3</v>
      </c>
      <c r="J89" s="26">
        <v>68.7</v>
      </c>
      <c r="K89" s="26">
        <v>3.6</v>
      </c>
      <c r="L89">
        <v>1.8</v>
      </c>
      <c r="M89" s="27">
        <v>40</v>
      </c>
      <c r="N89">
        <v>3.6</v>
      </c>
      <c r="O89">
        <v>570</v>
      </c>
      <c r="P89" s="27">
        <v>139</v>
      </c>
      <c r="Q89">
        <v>7</v>
      </c>
      <c r="R89">
        <v>0.9</v>
      </c>
      <c r="S89">
        <v>26</v>
      </c>
      <c r="T89">
        <v>122</v>
      </c>
      <c r="U89">
        <v>0.4</v>
      </c>
      <c r="V89">
        <v>0.37</v>
      </c>
      <c r="W89">
        <v>1.5</v>
      </c>
      <c r="X89">
        <v>103</v>
      </c>
      <c r="Y89" s="35">
        <v>0.05</v>
      </c>
      <c r="Z89">
        <v>0</v>
      </c>
      <c r="AA89" s="27">
        <v>0</v>
      </c>
      <c r="AB89">
        <v>0.7</v>
      </c>
      <c r="AC89">
        <v>0.6</v>
      </c>
      <c r="AD89">
        <v>1.4</v>
      </c>
      <c r="AE89">
        <v>0</v>
      </c>
      <c r="AF89" s="27">
        <v>100</v>
      </c>
      <c r="AG89" t="s">
        <v>297</v>
      </c>
    </row>
    <row r="90" spans="1:33" hidden="1">
      <c r="A90" t="s">
        <v>299</v>
      </c>
      <c r="B90" t="s">
        <v>300</v>
      </c>
      <c r="C90" t="s">
        <v>148</v>
      </c>
      <c r="D90" s="26">
        <v>13.5</v>
      </c>
      <c r="E90">
        <v>373</v>
      </c>
      <c r="F90">
        <v>1577</v>
      </c>
      <c r="G90" s="26">
        <v>10.1</v>
      </c>
      <c r="H90" s="26">
        <v>1.6</v>
      </c>
      <c r="I90" s="26">
        <v>73.3</v>
      </c>
      <c r="J90" s="26">
        <v>60.9</v>
      </c>
      <c r="K90" s="26">
        <v>12.5</v>
      </c>
      <c r="L90">
        <v>1.5</v>
      </c>
      <c r="M90" s="27">
        <v>35</v>
      </c>
      <c r="N90">
        <v>4.2</v>
      </c>
      <c r="O90">
        <v>2</v>
      </c>
      <c r="P90" s="27">
        <v>359</v>
      </c>
      <c r="R90">
        <v>3.1</v>
      </c>
      <c r="S90">
        <v>90</v>
      </c>
      <c r="T90">
        <v>435</v>
      </c>
      <c r="U90">
        <v>0.46</v>
      </c>
      <c r="V90">
        <v>0.13</v>
      </c>
      <c r="W90">
        <v>4.8</v>
      </c>
      <c r="X90">
        <v>41</v>
      </c>
      <c r="Y90" s="35">
        <v>0</v>
      </c>
      <c r="Z90">
        <v>0</v>
      </c>
      <c r="AA90" s="27">
        <v>0</v>
      </c>
      <c r="AB90">
        <v>0.3</v>
      </c>
      <c r="AC90">
        <v>0.2</v>
      </c>
      <c r="AD90">
        <v>0.8</v>
      </c>
      <c r="AE90">
        <v>0</v>
      </c>
      <c r="AF90" s="27">
        <v>100</v>
      </c>
      <c r="AG90" t="s">
        <v>299</v>
      </c>
    </row>
    <row r="91" spans="1:33" hidden="1">
      <c r="A91" t="s">
        <v>301</v>
      </c>
      <c r="B91" t="s">
        <v>302</v>
      </c>
      <c r="C91" t="s">
        <v>148</v>
      </c>
      <c r="D91" s="26">
        <v>13</v>
      </c>
      <c r="E91">
        <v>375</v>
      </c>
      <c r="F91">
        <v>1585</v>
      </c>
      <c r="G91" s="26">
        <v>11.3</v>
      </c>
      <c r="H91" s="26">
        <v>1.8</v>
      </c>
      <c r="I91" s="26">
        <v>72.400000000000006</v>
      </c>
      <c r="J91" s="26">
        <v>60.2</v>
      </c>
      <c r="K91" s="26">
        <v>12.2</v>
      </c>
      <c r="L91">
        <v>1.5</v>
      </c>
      <c r="M91" s="27">
        <v>31</v>
      </c>
      <c r="N91">
        <v>3.9</v>
      </c>
      <c r="O91">
        <v>2</v>
      </c>
      <c r="P91" s="27">
        <v>146</v>
      </c>
      <c r="Q91">
        <v>0.6</v>
      </c>
      <c r="R91">
        <v>3.6</v>
      </c>
      <c r="S91">
        <v>93</v>
      </c>
      <c r="T91">
        <v>411</v>
      </c>
      <c r="U91">
        <v>0.38</v>
      </c>
      <c r="V91">
        <v>0.12</v>
      </c>
      <c r="W91">
        <v>4.5999999999999996</v>
      </c>
      <c r="X91">
        <v>38</v>
      </c>
      <c r="Y91" s="35">
        <v>0</v>
      </c>
      <c r="Z91">
        <v>0</v>
      </c>
      <c r="AA91" s="27">
        <v>0</v>
      </c>
      <c r="AB91">
        <v>0.3</v>
      </c>
      <c r="AC91">
        <v>0.2</v>
      </c>
      <c r="AD91">
        <v>0.9</v>
      </c>
      <c r="AE91">
        <v>0</v>
      </c>
      <c r="AF91" s="27">
        <v>100</v>
      </c>
      <c r="AG91" t="s">
        <v>301</v>
      </c>
    </row>
    <row r="92" spans="1:33" hidden="1">
      <c r="A92" t="s">
        <v>303</v>
      </c>
      <c r="B92" t="s">
        <v>304</v>
      </c>
      <c r="C92" t="s">
        <v>305</v>
      </c>
      <c r="D92" s="26">
        <v>74.8</v>
      </c>
      <c r="E92">
        <v>176</v>
      </c>
      <c r="F92">
        <v>730</v>
      </c>
      <c r="G92" s="26">
        <v>1.1000000000000001</v>
      </c>
      <c r="H92" s="26">
        <v>14.7</v>
      </c>
      <c r="I92" s="26">
        <v>8.3000000000000007</v>
      </c>
      <c r="J92" s="26">
        <v>5</v>
      </c>
      <c r="K92" s="26">
        <v>3.3</v>
      </c>
      <c r="L92">
        <v>1.1000000000000001</v>
      </c>
      <c r="M92" s="27">
        <v>52</v>
      </c>
      <c r="N92">
        <v>0.5</v>
      </c>
      <c r="O92">
        <v>1556</v>
      </c>
      <c r="P92" s="27">
        <v>7</v>
      </c>
      <c r="R92">
        <v>0</v>
      </c>
      <c r="S92">
        <v>11</v>
      </c>
      <c r="T92">
        <v>42</v>
      </c>
      <c r="U92">
        <v>0.02</v>
      </c>
      <c r="V92">
        <v>0.01</v>
      </c>
      <c r="W92">
        <v>0.2</v>
      </c>
      <c r="X92">
        <v>3</v>
      </c>
      <c r="Y92" s="35">
        <v>0</v>
      </c>
      <c r="Z92">
        <v>1</v>
      </c>
      <c r="AA92" s="27">
        <v>24</v>
      </c>
      <c r="AF92" s="27">
        <v>100</v>
      </c>
      <c r="AG92" t="s">
        <v>303</v>
      </c>
    </row>
    <row r="93" spans="1:33" hidden="1">
      <c r="A93" t="s">
        <v>306</v>
      </c>
      <c r="B93" t="s">
        <v>307</v>
      </c>
      <c r="C93" t="s">
        <v>305</v>
      </c>
      <c r="D93" s="26">
        <v>75.8</v>
      </c>
      <c r="E93">
        <v>153</v>
      </c>
      <c r="F93">
        <v>632</v>
      </c>
      <c r="G93" s="26">
        <v>1.2</v>
      </c>
      <c r="H93" s="26">
        <v>13.6</v>
      </c>
      <c r="I93" s="26">
        <v>4.8</v>
      </c>
      <c r="J93" s="26">
        <v>1.5</v>
      </c>
      <c r="K93" s="26">
        <v>3.3</v>
      </c>
      <c r="L93">
        <v>4.5999999999999996</v>
      </c>
      <c r="M93" s="27">
        <v>56</v>
      </c>
      <c r="N93">
        <v>0.5</v>
      </c>
      <c r="O93">
        <v>1842</v>
      </c>
      <c r="P93" s="27">
        <v>5</v>
      </c>
      <c r="R93">
        <v>0</v>
      </c>
      <c r="S93">
        <v>11</v>
      </c>
      <c r="T93">
        <v>42</v>
      </c>
      <c r="U93">
        <v>0.03</v>
      </c>
      <c r="V93">
        <v>0.01</v>
      </c>
      <c r="W93">
        <v>0</v>
      </c>
      <c r="X93">
        <v>2</v>
      </c>
      <c r="Y93" s="35">
        <v>0</v>
      </c>
      <c r="Z93">
        <v>0</v>
      </c>
      <c r="AA93" s="27">
        <v>29</v>
      </c>
      <c r="AF93" s="27">
        <v>100</v>
      </c>
      <c r="AG93" t="s">
        <v>306</v>
      </c>
    </row>
    <row r="94" spans="1:33" hidden="1">
      <c r="A94" t="s">
        <v>308</v>
      </c>
      <c r="B94" t="s">
        <v>309</v>
      </c>
      <c r="C94" t="s">
        <v>310</v>
      </c>
      <c r="D94" s="26">
        <v>90</v>
      </c>
      <c r="E94">
        <v>38</v>
      </c>
      <c r="F94">
        <v>161</v>
      </c>
      <c r="G94" s="26">
        <v>2.4</v>
      </c>
      <c r="H94" s="26">
        <v>0.2</v>
      </c>
      <c r="I94" s="26">
        <v>5.3</v>
      </c>
      <c r="J94" s="26">
        <v>2.5</v>
      </c>
      <c r="K94" s="26">
        <v>2.8</v>
      </c>
      <c r="L94">
        <v>2.1</v>
      </c>
      <c r="M94" s="27">
        <v>49</v>
      </c>
      <c r="N94">
        <v>1.8</v>
      </c>
      <c r="O94">
        <v>212</v>
      </c>
      <c r="P94" s="27">
        <v>52</v>
      </c>
      <c r="R94">
        <v>0.4</v>
      </c>
      <c r="S94">
        <v>81</v>
      </c>
      <c r="T94">
        <v>441</v>
      </c>
      <c r="U94">
        <v>7.0000000000000007E-2</v>
      </c>
      <c r="V94">
        <v>0.15</v>
      </c>
      <c r="W94">
        <v>0.4</v>
      </c>
      <c r="X94">
        <v>165</v>
      </c>
      <c r="Y94" s="35">
        <v>0</v>
      </c>
      <c r="Z94">
        <v>30</v>
      </c>
      <c r="AA94" s="27">
        <v>413</v>
      </c>
      <c r="AF94" s="27">
        <v>85</v>
      </c>
      <c r="AG94" t="s">
        <v>308</v>
      </c>
    </row>
    <row r="95" spans="1:33" hidden="1">
      <c r="A95" t="s">
        <v>311</v>
      </c>
      <c r="B95" t="s">
        <v>312</v>
      </c>
      <c r="C95" t="s">
        <v>313</v>
      </c>
      <c r="D95" s="26">
        <v>94.5</v>
      </c>
      <c r="E95">
        <v>19</v>
      </c>
      <c r="F95">
        <v>79</v>
      </c>
      <c r="G95" s="26">
        <v>0.8</v>
      </c>
      <c r="H95" s="26">
        <v>0.1</v>
      </c>
      <c r="I95" s="26">
        <v>3</v>
      </c>
      <c r="J95" s="26">
        <v>1.6</v>
      </c>
      <c r="K95" s="26">
        <v>1.4</v>
      </c>
      <c r="L95">
        <v>1.6</v>
      </c>
      <c r="M95" s="27">
        <v>31</v>
      </c>
      <c r="N95">
        <v>0.8</v>
      </c>
      <c r="O95">
        <v>150</v>
      </c>
      <c r="P95" s="27">
        <v>14</v>
      </c>
      <c r="Q95">
        <v>1</v>
      </c>
      <c r="R95">
        <v>0.3</v>
      </c>
      <c r="S95">
        <v>10</v>
      </c>
      <c r="T95">
        <v>427</v>
      </c>
      <c r="U95">
        <v>0.02</v>
      </c>
      <c r="V95">
        <v>0.03</v>
      </c>
      <c r="W95">
        <v>0.1</v>
      </c>
      <c r="X95">
        <v>22</v>
      </c>
      <c r="Y95" s="35">
        <v>0</v>
      </c>
      <c r="Z95">
        <v>3</v>
      </c>
      <c r="AA95" s="27">
        <v>263</v>
      </c>
      <c r="AF95" s="27">
        <v>100</v>
      </c>
      <c r="AG95" t="s">
        <v>311</v>
      </c>
    </row>
    <row r="96" spans="1:33" hidden="1">
      <c r="A96" t="s">
        <v>314</v>
      </c>
      <c r="B96" t="s">
        <v>315</v>
      </c>
      <c r="C96" t="s">
        <v>316</v>
      </c>
      <c r="D96" s="26">
        <v>89.2</v>
      </c>
      <c r="E96">
        <v>48</v>
      </c>
      <c r="F96">
        <v>201</v>
      </c>
      <c r="G96" s="26">
        <v>0.7</v>
      </c>
      <c r="H96" s="26">
        <v>0.7</v>
      </c>
      <c r="I96" s="26">
        <v>8.4</v>
      </c>
      <c r="J96" s="26">
        <v>5.9</v>
      </c>
      <c r="K96" s="26">
        <v>2.5</v>
      </c>
      <c r="L96">
        <v>1</v>
      </c>
      <c r="M96" s="27">
        <v>14</v>
      </c>
      <c r="N96">
        <v>0.3</v>
      </c>
      <c r="O96">
        <v>1</v>
      </c>
      <c r="P96" s="27">
        <v>24</v>
      </c>
      <c r="R96">
        <v>0.2</v>
      </c>
      <c r="S96">
        <v>11</v>
      </c>
      <c r="T96">
        <v>218</v>
      </c>
      <c r="U96">
        <v>0.05</v>
      </c>
      <c r="V96">
        <v>0.04</v>
      </c>
      <c r="W96">
        <v>0.3</v>
      </c>
      <c r="Y96" s="35">
        <v>0</v>
      </c>
      <c r="Z96">
        <v>3</v>
      </c>
      <c r="AA96" s="27">
        <v>1093</v>
      </c>
      <c r="AF96" s="27">
        <v>100</v>
      </c>
      <c r="AG96" t="s">
        <v>314</v>
      </c>
    </row>
    <row r="97" spans="1:33" hidden="1">
      <c r="A97" t="s">
        <v>317</v>
      </c>
      <c r="B97" t="s">
        <v>318</v>
      </c>
      <c r="C97" t="s">
        <v>316</v>
      </c>
      <c r="D97" s="26">
        <v>92.7</v>
      </c>
      <c r="E97">
        <v>30</v>
      </c>
      <c r="F97">
        <v>126</v>
      </c>
      <c r="G97" s="26">
        <v>0.8</v>
      </c>
      <c r="H97" s="26">
        <v>0.2</v>
      </c>
      <c r="I97" s="26">
        <v>5.8</v>
      </c>
      <c r="J97" s="26">
        <v>4.7</v>
      </c>
      <c r="K97" s="26">
        <v>1.1000000000000001</v>
      </c>
      <c r="L97">
        <v>0.6</v>
      </c>
      <c r="M97" s="27">
        <v>20</v>
      </c>
      <c r="N97">
        <v>0.8</v>
      </c>
      <c r="O97">
        <v>1</v>
      </c>
      <c r="P97" s="27">
        <v>34</v>
      </c>
      <c r="R97">
        <v>0.2</v>
      </c>
      <c r="S97">
        <v>12</v>
      </c>
      <c r="T97">
        <v>340</v>
      </c>
      <c r="U97">
        <v>0.05</v>
      </c>
      <c r="V97">
        <v>0.05</v>
      </c>
      <c r="W97">
        <v>0.6</v>
      </c>
      <c r="X97">
        <v>16</v>
      </c>
      <c r="Y97" s="35">
        <v>0</v>
      </c>
      <c r="Z97">
        <v>9</v>
      </c>
      <c r="AA97" s="27">
        <v>1775</v>
      </c>
      <c r="AF97" s="27">
        <v>85</v>
      </c>
      <c r="AG97" t="s">
        <v>317</v>
      </c>
    </row>
    <row r="98" spans="1:33" hidden="1">
      <c r="A98" t="s">
        <v>319</v>
      </c>
      <c r="B98" t="s">
        <v>320</v>
      </c>
      <c r="C98" t="s">
        <v>316</v>
      </c>
      <c r="D98" s="26">
        <v>91.9</v>
      </c>
      <c r="E98">
        <v>42</v>
      </c>
      <c r="F98">
        <v>177</v>
      </c>
      <c r="G98" s="26">
        <v>1</v>
      </c>
      <c r="H98" s="26">
        <v>1.6</v>
      </c>
      <c r="I98" s="26">
        <v>5.0999999999999996</v>
      </c>
      <c r="J98" s="26">
        <v>3.3</v>
      </c>
      <c r="K98" s="26">
        <v>1.8</v>
      </c>
      <c r="L98">
        <v>0.5</v>
      </c>
      <c r="M98" s="27">
        <v>13</v>
      </c>
      <c r="N98">
        <v>1</v>
      </c>
      <c r="O98">
        <v>2</v>
      </c>
      <c r="P98" s="27">
        <v>29</v>
      </c>
      <c r="R98">
        <v>0.2</v>
      </c>
      <c r="S98">
        <v>12</v>
      </c>
      <c r="T98">
        <v>211</v>
      </c>
      <c r="U98">
        <v>7.0000000000000007E-2</v>
      </c>
      <c r="V98">
        <v>0.09</v>
      </c>
      <c r="W98">
        <v>1.6</v>
      </c>
      <c r="X98">
        <v>18</v>
      </c>
      <c r="Y98" s="35">
        <v>0</v>
      </c>
      <c r="Z98">
        <v>100</v>
      </c>
      <c r="AA98" s="27">
        <v>460</v>
      </c>
      <c r="AF98" s="27">
        <v>90</v>
      </c>
      <c r="AG98" t="s">
        <v>319</v>
      </c>
    </row>
    <row r="99" spans="1:33" hidden="1">
      <c r="A99" t="s">
        <v>321</v>
      </c>
      <c r="B99" t="s">
        <v>322</v>
      </c>
      <c r="C99" t="s">
        <v>316</v>
      </c>
      <c r="D99" s="26">
        <v>80.099999999999994</v>
      </c>
      <c r="E99">
        <v>80</v>
      </c>
      <c r="F99">
        <v>338</v>
      </c>
      <c r="G99" s="26">
        <v>1.7</v>
      </c>
      <c r="H99" s="26">
        <v>0.4</v>
      </c>
      <c r="I99" s="26">
        <v>16.600000000000001</v>
      </c>
      <c r="J99" s="26">
        <v>15.1</v>
      </c>
      <c r="K99" s="26">
        <v>1.5</v>
      </c>
      <c r="L99">
        <v>1.2</v>
      </c>
      <c r="M99" s="27">
        <v>19</v>
      </c>
      <c r="N99">
        <v>1.1000000000000001</v>
      </c>
      <c r="O99">
        <v>8</v>
      </c>
      <c r="P99" s="27">
        <v>48</v>
      </c>
      <c r="R99">
        <v>0.3</v>
      </c>
      <c r="S99">
        <v>23</v>
      </c>
      <c r="T99">
        <v>334</v>
      </c>
      <c r="U99">
        <v>0.08</v>
      </c>
      <c r="V99">
        <v>0.12</v>
      </c>
      <c r="W99">
        <v>1.4</v>
      </c>
      <c r="X99">
        <v>23</v>
      </c>
      <c r="Y99" s="35">
        <v>0</v>
      </c>
      <c r="Z99">
        <v>234</v>
      </c>
      <c r="AA99" s="27">
        <v>544</v>
      </c>
      <c r="AF99" s="27">
        <v>90</v>
      </c>
      <c r="AG99" t="s">
        <v>321</v>
      </c>
    </row>
    <row r="100" spans="1:33" hidden="1">
      <c r="A100" t="s">
        <v>323</v>
      </c>
      <c r="B100" t="s">
        <v>324</v>
      </c>
      <c r="C100" t="s">
        <v>325</v>
      </c>
      <c r="D100" s="26">
        <v>64.2</v>
      </c>
      <c r="E100">
        <v>144</v>
      </c>
      <c r="F100">
        <v>611</v>
      </c>
      <c r="G100" s="26">
        <v>4.7</v>
      </c>
      <c r="H100" s="26">
        <v>0.3</v>
      </c>
      <c r="I100" s="26">
        <v>29.3</v>
      </c>
      <c r="J100" s="26">
        <v>26.5</v>
      </c>
      <c r="K100" s="26">
        <v>2.8</v>
      </c>
      <c r="L100">
        <v>1.5</v>
      </c>
      <c r="M100" s="27">
        <v>40</v>
      </c>
      <c r="N100">
        <v>1.3</v>
      </c>
      <c r="O100">
        <v>19</v>
      </c>
      <c r="P100" s="27">
        <v>135</v>
      </c>
      <c r="Q100">
        <v>4.7</v>
      </c>
      <c r="R100">
        <v>1</v>
      </c>
      <c r="S100">
        <v>23</v>
      </c>
      <c r="T100">
        <v>520</v>
      </c>
      <c r="U100">
        <v>0.12</v>
      </c>
      <c r="V100">
        <v>7.0000000000000007E-2</v>
      </c>
      <c r="W100">
        <v>0.7</v>
      </c>
      <c r="X100">
        <v>4</v>
      </c>
      <c r="Y100" s="35">
        <v>0</v>
      </c>
      <c r="Z100">
        <v>9</v>
      </c>
      <c r="AA100" s="27">
        <v>0</v>
      </c>
      <c r="AF100" s="27">
        <v>95</v>
      </c>
      <c r="AG100" t="s">
        <v>323</v>
      </c>
    </row>
    <row r="101" spans="1:33" hidden="1">
      <c r="A101" t="s">
        <v>326</v>
      </c>
      <c r="B101" t="s">
        <v>327</v>
      </c>
      <c r="C101" t="s">
        <v>328</v>
      </c>
      <c r="D101" s="26">
        <v>86.4</v>
      </c>
      <c r="E101">
        <v>61</v>
      </c>
      <c r="F101">
        <v>257</v>
      </c>
      <c r="G101" s="26">
        <v>2.6</v>
      </c>
      <c r="H101" s="26">
        <v>0.2</v>
      </c>
      <c r="I101" s="26">
        <v>9.6999999999999993</v>
      </c>
      <c r="J101" s="26">
        <v>4.5999999999999996</v>
      </c>
      <c r="K101" s="26">
        <v>5.0999999999999996</v>
      </c>
      <c r="L101">
        <v>1.1000000000000001</v>
      </c>
      <c r="M101" s="27">
        <v>47</v>
      </c>
      <c r="N101">
        <v>0.9</v>
      </c>
      <c r="O101">
        <v>94</v>
      </c>
      <c r="P101" s="27">
        <v>66</v>
      </c>
      <c r="Q101">
        <v>1</v>
      </c>
      <c r="R101">
        <v>0.5</v>
      </c>
      <c r="S101">
        <v>60</v>
      </c>
      <c r="T101">
        <v>368</v>
      </c>
      <c r="U101">
        <v>0.06</v>
      </c>
      <c r="V101">
        <v>0.06</v>
      </c>
      <c r="W101">
        <v>0.8</v>
      </c>
      <c r="X101">
        <v>68</v>
      </c>
      <c r="Y101" s="35">
        <v>0</v>
      </c>
      <c r="Z101">
        <v>10</v>
      </c>
      <c r="AA101" s="27">
        <v>6</v>
      </c>
      <c r="AF101" s="27">
        <v>30</v>
      </c>
      <c r="AG101" t="s">
        <v>326</v>
      </c>
    </row>
    <row r="102" spans="1:33" hidden="1">
      <c r="A102" t="s">
        <v>329</v>
      </c>
      <c r="B102" t="s">
        <v>330</v>
      </c>
      <c r="C102" t="s">
        <v>325</v>
      </c>
      <c r="D102" s="26">
        <v>85</v>
      </c>
      <c r="E102">
        <v>39</v>
      </c>
      <c r="F102">
        <v>161</v>
      </c>
      <c r="G102" s="26">
        <v>2.2999999999999998</v>
      </c>
      <c r="H102" s="26">
        <v>0.9</v>
      </c>
      <c r="I102" s="26">
        <v>3.8</v>
      </c>
      <c r="J102" s="26">
        <v>0.6</v>
      </c>
      <c r="K102" s="26">
        <v>3.2</v>
      </c>
      <c r="L102">
        <v>8</v>
      </c>
      <c r="M102" s="27">
        <v>40</v>
      </c>
      <c r="N102">
        <v>1.7</v>
      </c>
      <c r="O102">
        <v>2348</v>
      </c>
      <c r="P102" s="27">
        <v>8</v>
      </c>
      <c r="R102">
        <v>0.3</v>
      </c>
      <c r="S102">
        <v>33</v>
      </c>
      <c r="T102">
        <v>40</v>
      </c>
      <c r="U102">
        <v>0.02</v>
      </c>
      <c r="V102">
        <v>0.15</v>
      </c>
      <c r="W102">
        <v>0.7</v>
      </c>
      <c r="X102">
        <v>23</v>
      </c>
      <c r="Y102" s="35">
        <v>0</v>
      </c>
      <c r="Z102">
        <v>4</v>
      </c>
      <c r="AA102" s="27">
        <v>1</v>
      </c>
      <c r="AF102" s="27">
        <v>100</v>
      </c>
      <c r="AG102" t="s">
        <v>329</v>
      </c>
    </row>
    <row r="103" spans="1:33" hidden="1">
      <c r="A103" t="s">
        <v>331</v>
      </c>
      <c r="B103" t="s">
        <v>332</v>
      </c>
      <c r="D103" s="26">
        <v>17.100000000000001</v>
      </c>
      <c r="E103">
        <v>331</v>
      </c>
      <c r="F103">
        <v>1407</v>
      </c>
      <c r="G103" s="26">
        <v>0.4</v>
      </c>
      <c r="H103" s="26">
        <v>0.1</v>
      </c>
      <c r="I103" s="26">
        <v>82.1</v>
      </c>
      <c r="J103" s="26">
        <v>82.1</v>
      </c>
      <c r="K103" s="26">
        <v>0</v>
      </c>
      <c r="L103">
        <v>0.3</v>
      </c>
      <c r="M103" s="27"/>
      <c r="P103" s="27"/>
      <c r="Y103" s="35">
        <v>0</v>
      </c>
      <c r="AF103" s="27">
        <v>100</v>
      </c>
      <c r="AG103" t="s">
        <v>331</v>
      </c>
    </row>
    <row r="104" spans="1:33" hidden="1">
      <c r="A104" t="s">
        <v>333</v>
      </c>
      <c r="B104" t="s">
        <v>334</v>
      </c>
      <c r="D104" s="26">
        <v>15.1</v>
      </c>
      <c r="E104">
        <v>340</v>
      </c>
      <c r="F104">
        <v>1445</v>
      </c>
      <c r="G104" s="26">
        <v>0.4</v>
      </c>
      <c r="H104" s="26">
        <v>0.4</v>
      </c>
      <c r="I104" s="26">
        <v>83.6</v>
      </c>
      <c r="J104" s="26">
        <v>83.3</v>
      </c>
      <c r="K104" s="26">
        <v>0.3</v>
      </c>
      <c r="L104">
        <v>0.5</v>
      </c>
      <c r="M104" s="27">
        <v>27</v>
      </c>
      <c r="N104">
        <v>0.4</v>
      </c>
      <c r="O104">
        <v>31</v>
      </c>
      <c r="P104" s="27">
        <v>16</v>
      </c>
      <c r="R104">
        <v>0.7</v>
      </c>
      <c r="S104">
        <v>46</v>
      </c>
      <c r="T104">
        <v>48</v>
      </c>
      <c r="U104">
        <v>0.01</v>
      </c>
      <c r="V104">
        <v>0.02</v>
      </c>
      <c r="W104">
        <v>0.5</v>
      </c>
      <c r="X104">
        <v>59</v>
      </c>
      <c r="Y104" s="35">
        <v>0</v>
      </c>
      <c r="AA104" s="27">
        <v>0</v>
      </c>
      <c r="AF104" s="27">
        <v>100</v>
      </c>
      <c r="AG104" t="s">
        <v>333</v>
      </c>
    </row>
    <row r="105" spans="1:33" hidden="1">
      <c r="A105" t="s">
        <v>335</v>
      </c>
      <c r="B105" t="s">
        <v>336</v>
      </c>
      <c r="C105" t="s">
        <v>313</v>
      </c>
      <c r="D105" s="26">
        <v>93.7</v>
      </c>
      <c r="E105">
        <v>26</v>
      </c>
      <c r="F105">
        <v>111</v>
      </c>
      <c r="G105" s="26">
        <v>0.7</v>
      </c>
      <c r="H105" s="26">
        <v>0.2</v>
      </c>
      <c r="I105" s="26">
        <v>4.5999999999999996</v>
      </c>
      <c r="J105" s="26">
        <v>2.7</v>
      </c>
      <c r="K105" s="26">
        <v>1.9</v>
      </c>
      <c r="L105">
        <v>0.8</v>
      </c>
      <c r="M105" s="27">
        <v>42</v>
      </c>
      <c r="N105">
        <v>0.4</v>
      </c>
      <c r="O105">
        <v>80</v>
      </c>
      <c r="P105" s="27">
        <v>33</v>
      </c>
      <c r="Q105">
        <v>0</v>
      </c>
      <c r="R105">
        <v>0.2</v>
      </c>
      <c r="S105">
        <v>14</v>
      </c>
      <c r="T105">
        <v>367</v>
      </c>
      <c r="U105">
        <v>0.04</v>
      </c>
      <c r="V105">
        <v>0.04</v>
      </c>
      <c r="W105">
        <v>0.3</v>
      </c>
      <c r="X105">
        <v>36</v>
      </c>
      <c r="Y105" s="35">
        <v>0</v>
      </c>
      <c r="Z105">
        <v>5</v>
      </c>
      <c r="AA105" s="27">
        <v>22</v>
      </c>
      <c r="AF105" s="27">
        <v>50</v>
      </c>
      <c r="AG105" t="s">
        <v>335</v>
      </c>
    </row>
    <row r="106" spans="1:33" hidden="1">
      <c r="A106" t="s">
        <v>337</v>
      </c>
      <c r="B106" t="s">
        <v>338</v>
      </c>
      <c r="C106" t="s">
        <v>339</v>
      </c>
      <c r="D106" s="26">
        <v>71.5</v>
      </c>
      <c r="E106">
        <v>111</v>
      </c>
      <c r="F106">
        <v>472</v>
      </c>
      <c r="G106" s="26">
        <v>0.9</v>
      </c>
      <c r="H106" s="26">
        <v>0.1</v>
      </c>
      <c r="I106" s="26">
        <v>26.3</v>
      </c>
      <c r="J106" s="26">
        <v>25.7</v>
      </c>
      <c r="K106" s="26">
        <v>0.6</v>
      </c>
      <c r="L106">
        <v>1.2</v>
      </c>
      <c r="M106" s="27">
        <v>21</v>
      </c>
      <c r="N106">
        <v>0.9</v>
      </c>
      <c r="O106">
        <v>1</v>
      </c>
      <c r="P106" s="27">
        <v>52</v>
      </c>
      <c r="R106">
        <v>0</v>
      </c>
      <c r="S106">
        <v>12</v>
      </c>
      <c r="T106">
        <v>505</v>
      </c>
      <c r="U106">
        <v>0.06</v>
      </c>
      <c r="V106">
        <v>0.06</v>
      </c>
      <c r="W106">
        <v>3.8</v>
      </c>
      <c r="Y106" s="35">
        <v>0</v>
      </c>
      <c r="Z106">
        <v>20</v>
      </c>
      <c r="AA106" s="27">
        <v>57</v>
      </c>
      <c r="AF106" s="27">
        <v>80</v>
      </c>
      <c r="AG106" t="s">
        <v>337</v>
      </c>
    </row>
    <row r="107" spans="1:33" hidden="1">
      <c r="A107" t="s">
        <v>340</v>
      </c>
      <c r="B107" t="s">
        <v>341</v>
      </c>
      <c r="C107" t="s">
        <v>339</v>
      </c>
      <c r="D107" s="26">
        <v>72.7</v>
      </c>
      <c r="E107">
        <v>109</v>
      </c>
      <c r="F107">
        <v>463</v>
      </c>
      <c r="G107" s="26">
        <v>0.8</v>
      </c>
      <c r="H107" s="26">
        <v>0.1</v>
      </c>
      <c r="I107" s="26">
        <v>25.2</v>
      </c>
      <c r="J107" s="26">
        <v>23.1</v>
      </c>
      <c r="K107" s="26">
        <v>2.1</v>
      </c>
      <c r="L107">
        <v>1.2</v>
      </c>
      <c r="M107" s="27">
        <v>23</v>
      </c>
      <c r="N107">
        <v>1.1000000000000001</v>
      </c>
      <c r="O107">
        <v>1</v>
      </c>
      <c r="P107" s="27">
        <v>40</v>
      </c>
      <c r="R107">
        <v>0</v>
      </c>
      <c r="S107">
        <v>12</v>
      </c>
      <c r="T107">
        <v>505</v>
      </c>
      <c r="U107">
        <v>0.05</v>
      </c>
      <c r="V107">
        <v>0.06</v>
      </c>
      <c r="W107">
        <v>3.9</v>
      </c>
      <c r="Y107" s="35">
        <v>0</v>
      </c>
      <c r="Z107">
        <v>15</v>
      </c>
      <c r="AA107" s="27">
        <v>1</v>
      </c>
      <c r="AF107" s="27">
        <v>85</v>
      </c>
      <c r="AG107" t="s">
        <v>340</v>
      </c>
    </row>
    <row r="108" spans="1:33" hidden="1">
      <c r="A108" t="s">
        <v>342</v>
      </c>
      <c r="B108" t="s">
        <v>343</v>
      </c>
      <c r="C108" t="s">
        <v>339</v>
      </c>
      <c r="D108" s="26">
        <v>71.5</v>
      </c>
      <c r="E108">
        <v>114</v>
      </c>
      <c r="F108">
        <v>483</v>
      </c>
      <c r="G108" s="26">
        <v>0.9</v>
      </c>
      <c r="H108" s="26">
        <v>0.1</v>
      </c>
      <c r="I108" s="26">
        <v>26.3</v>
      </c>
      <c r="J108" s="26">
        <v>24.2</v>
      </c>
      <c r="K108" s="26">
        <v>2.1</v>
      </c>
      <c r="L108">
        <v>1.2</v>
      </c>
      <c r="M108" s="27">
        <v>24</v>
      </c>
      <c r="N108">
        <v>1.1000000000000001</v>
      </c>
      <c r="O108">
        <v>0</v>
      </c>
      <c r="P108" s="27">
        <v>50</v>
      </c>
      <c r="R108">
        <v>0.2</v>
      </c>
      <c r="S108">
        <v>12</v>
      </c>
      <c r="T108">
        <v>505</v>
      </c>
      <c r="U108">
        <v>0.05</v>
      </c>
      <c r="V108">
        <v>0.04</v>
      </c>
      <c r="W108">
        <v>3.4</v>
      </c>
      <c r="Y108" s="35">
        <v>0</v>
      </c>
      <c r="Z108">
        <v>18</v>
      </c>
      <c r="AA108" s="27">
        <v>2</v>
      </c>
      <c r="AF108" s="27">
        <v>80</v>
      </c>
      <c r="AG108" t="s">
        <v>342</v>
      </c>
    </row>
    <row r="109" spans="1:33" hidden="1">
      <c r="A109" t="s">
        <v>344</v>
      </c>
      <c r="B109" t="s">
        <v>345</v>
      </c>
      <c r="C109" t="s">
        <v>148</v>
      </c>
      <c r="D109" s="26">
        <v>72</v>
      </c>
      <c r="E109">
        <v>120</v>
      </c>
      <c r="F109">
        <v>508</v>
      </c>
      <c r="G109" s="26">
        <v>6.7</v>
      </c>
      <c r="H109" s="26">
        <v>0.3</v>
      </c>
      <c r="I109" s="26">
        <v>19.7</v>
      </c>
      <c r="J109" s="26">
        <v>13.7</v>
      </c>
      <c r="K109" s="26">
        <v>6</v>
      </c>
      <c r="L109">
        <v>1.3</v>
      </c>
      <c r="M109" s="27">
        <v>19</v>
      </c>
      <c r="N109">
        <v>1.5</v>
      </c>
      <c r="O109">
        <v>3</v>
      </c>
      <c r="P109" s="27">
        <v>112</v>
      </c>
      <c r="Q109">
        <v>2</v>
      </c>
      <c r="R109">
        <v>1.2</v>
      </c>
      <c r="S109">
        <v>39</v>
      </c>
      <c r="T109">
        <v>251</v>
      </c>
      <c r="U109">
        <v>0.26</v>
      </c>
      <c r="V109">
        <v>0.1</v>
      </c>
      <c r="W109">
        <v>1.7</v>
      </c>
      <c r="X109">
        <v>63</v>
      </c>
      <c r="Y109" s="35">
        <v>0</v>
      </c>
      <c r="Z109">
        <v>14</v>
      </c>
      <c r="AA109" s="27">
        <v>41</v>
      </c>
      <c r="AF109" s="27">
        <v>100</v>
      </c>
      <c r="AG109" t="s">
        <v>344</v>
      </c>
    </row>
    <row r="110" spans="1:33" hidden="1">
      <c r="A110" t="s">
        <v>346</v>
      </c>
      <c r="B110" t="s">
        <v>347</v>
      </c>
      <c r="C110" t="s">
        <v>148</v>
      </c>
      <c r="D110" s="26">
        <v>77.3</v>
      </c>
      <c r="E110">
        <v>99</v>
      </c>
      <c r="F110">
        <v>418</v>
      </c>
      <c r="G110" s="26">
        <v>5.9</v>
      </c>
      <c r="H110" s="26">
        <v>0.3</v>
      </c>
      <c r="I110" s="26">
        <v>15.5</v>
      </c>
      <c r="J110" s="26">
        <v>10.199999999999999</v>
      </c>
      <c r="K110" s="26">
        <v>5.3</v>
      </c>
      <c r="L110">
        <v>1</v>
      </c>
      <c r="M110" s="27">
        <v>36</v>
      </c>
      <c r="N110">
        <v>1.5</v>
      </c>
      <c r="O110">
        <v>5</v>
      </c>
      <c r="P110" s="27">
        <v>110</v>
      </c>
      <c r="Q110">
        <v>2</v>
      </c>
      <c r="R110">
        <v>1.2</v>
      </c>
      <c r="S110">
        <v>33</v>
      </c>
      <c r="T110">
        <v>244</v>
      </c>
      <c r="U110">
        <v>0.36</v>
      </c>
      <c r="V110">
        <v>0.12</v>
      </c>
      <c r="W110">
        <v>2.2000000000000002</v>
      </c>
      <c r="X110">
        <v>65</v>
      </c>
      <c r="Y110" s="35">
        <v>0</v>
      </c>
      <c r="Z110">
        <v>33</v>
      </c>
      <c r="AA110" s="27">
        <v>51</v>
      </c>
      <c r="AF110" s="27">
        <v>40</v>
      </c>
      <c r="AG110" t="s">
        <v>346</v>
      </c>
    </row>
    <row r="111" spans="1:33" hidden="1">
      <c r="A111" t="s">
        <v>348</v>
      </c>
      <c r="B111" t="s">
        <v>349</v>
      </c>
      <c r="C111" t="s">
        <v>148</v>
      </c>
      <c r="D111" s="26">
        <v>80.5</v>
      </c>
      <c r="E111">
        <v>74</v>
      </c>
      <c r="F111">
        <v>315</v>
      </c>
      <c r="G111" s="26">
        <v>4</v>
      </c>
      <c r="H111" s="26">
        <v>0.1</v>
      </c>
      <c r="I111" s="26">
        <v>14.3</v>
      </c>
      <c r="L111">
        <v>1.1000000000000001</v>
      </c>
      <c r="M111" s="27">
        <v>16</v>
      </c>
      <c r="N111">
        <v>1.2</v>
      </c>
      <c r="P111" s="27">
        <v>78</v>
      </c>
      <c r="U111">
        <v>0.09</v>
      </c>
      <c r="V111">
        <v>0.05</v>
      </c>
      <c r="W111">
        <v>0.9</v>
      </c>
      <c r="Y111" s="35">
        <v>0</v>
      </c>
      <c r="Z111">
        <v>15</v>
      </c>
      <c r="AF111" s="27">
        <v>100</v>
      </c>
      <c r="AG111" t="s">
        <v>348</v>
      </c>
    </row>
    <row r="112" spans="1:33" hidden="1">
      <c r="A112" t="s">
        <v>350</v>
      </c>
      <c r="B112" t="s">
        <v>351</v>
      </c>
      <c r="C112" t="s">
        <v>352</v>
      </c>
      <c r="D112" s="26">
        <v>75.8</v>
      </c>
      <c r="E112">
        <v>99</v>
      </c>
      <c r="F112">
        <v>419</v>
      </c>
      <c r="G112" s="26">
        <v>1.2</v>
      </c>
      <c r="H112" s="26">
        <v>0.1</v>
      </c>
      <c r="I112" s="26">
        <v>21.9</v>
      </c>
      <c r="J112" s="26">
        <v>19</v>
      </c>
      <c r="K112" s="26">
        <v>2.8</v>
      </c>
      <c r="L112">
        <v>1</v>
      </c>
      <c r="M112" s="27">
        <v>25</v>
      </c>
      <c r="N112">
        <v>0.4</v>
      </c>
      <c r="O112">
        <v>21</v>
      </c>
      <c r="P112" s="27">
        <v>40</v>
      </c>
      <c r="Q112">
        <v>2</v>
      </c>
      <c r="R112">
        <v>0.3</v>
      </c>
      <c r="S112">
        <v>17</v>
      </c>
      <c r="T112">
        <v>340</v>
      </c>
      <c r="U112">
        <v>7.0000000000000007E-2</v>
      </c>
      <c r="V112">
        <v>0.03</v>
      </c>
      <c r="W112">
        <v>0.6</v>
      </c>
      <c r="X112">
        <v>13</v>
      </c>
      <c r="Y112" s="35">
        <v>0</v>
      </c>
      <c r="Z112">
        <v>20</v>
      </c>
      <c r="AA112" s="27">
        <v>673</v>
      </c>
      <c r="AF112" s="27">
        <v>80</v>
      </c>
      <c r="AG112" t="s">
        <v>350</v>
      </c>
    </row>
    <row r="113" spans="1:33" hidden="1">
      <c r="A113" t="s">
        <v>353</v>
      </c>
      <c r="B113" t="s">
        <v>354</v>
      </c>
      <c r="C113" t="s">
        <v>325</v>
      </c>
      <c r="D113" s="26">
        <v>91.8</v>
      </c>
      <c r="E113">
        <v>37</v>
      </c>
      <c r="F113">
        <v>155</v>
      </c>
      <c r="G113" s="26">
        <v>0.8</v>
      </c>
      <c r="H113" s="26">
        <v>0.2</v>
      </c>
      <c r="I113" s="26">
        <v>6.7</v>
      </c>
      <c r="J113" s="26">
        <v>4.2</v>
      </c>
      <c r="K113" s="26">
        <v>2.5</v>
      </c>
      <c r="L113">
        <v>0.5</v>
      </c>
      <c r="M113" s="27">
        <v>7</v>
      </c>
      <c r="N113">
        <v>0.2</v>
      </c>
      <c r="O113">
        <v>1</v>
      </c>
      <c r="P113" s="27">
        <v>15</v>
      </c>
      <c r="R113">
        <v>0.1</v>
      </c>
      <c r="S113">
        <v>11</v>
      </c>
      <c r="T113">
        <v>118</v>
      </c>
      <c r="U113">
        <v>0.08</v>
      </c>
      <c r="V113">
        <v>0.02</v>
      </c>
      <c r="W113">
        <v>0.6</v>
      </c>
      <c r="X113">
        <v>14</v>
      </c>
      <c r="Y113" s="35">
        <v>0</v>
      </c>
      <c r="Z113">
        <v>1</v>
      </c>
      <c r="AA113" s="27">
        <v>6</v>
      </c>
      <c r="AF113" s="27">
        <v>100</v>
      </c>
      <c r="AG113" t="s">
        <v>353</v>
      </c>
    </row>
    <row r="114" spans="1:33" hidden="1">
      <c r="A114" t="s">
        <v>355</v>
      </c>
      <c r="B114" t="s">
        <v>356</v>
      </c>
      <c r="C114" t="s">
        <v>325</v>
      </c>
      <c r="D114" s="26">
        <v>92.5</v>
      </c>
      <c r="E114">
        <v>35</v>
      </c>
      <c r="F114">
        <v>145</v>
      </c>
      <c r="G114" s="26">
        <v>1</v>
      </c>
      <c r="H114" s="26">
        <v>0.2</v>
      </c>
      <c r="I114" s="26">
        <v>5.7</v>
      </c>
      <c r="J114" s="26">
        <v>2.7</v>
      </c>
      <c r="K114" s="26">
        <v>3</v>
      </c>
      <c r="L114">
        <v>0.5</v>
      </c>
      <c r="M114" s="27">
        <v>10</v>
      </c>
      <c r="N114">
        <v>0.4</v>
      </c>
      <c r="O114">
        <v>2</v>
      </c>
      <c r="P114" s="27">
        <v>29</v>
      </c>
      <c r="Q114">
        <v>0</v>
      </c>
      <c r="R114">
        <v>0.1</v>
      </c>
      <c r="S114">
        <v>14</v>
      </c>
      <c r="T114">
        <v>227</v>
      </c>
      <c r="U114">
        <v>0.08</v>
      </c>
      <c r="V114">
        <v>0.05</v>
      </c>
      <c r="W114">
        <v>1</v>
      </c>
      <c r="X114">
        <v>21</v>
      </c>
      <c r="Y114" s="35">
        <v>0</v>
      </c>
      <c r="Z114">
        <v>5</v>
      </c>
      <c r="AA114" s="27">
        <v>10</v>
      </c>
      <c r="AF114" s="27">
        <v>75</v>
      </c>
      <c r="AG114" t="s">
        <v>355</v>
      </c>
    </row>
    <row r="115" spans="1:33" hidden="1">
      <c r="A115" t="s">
        <v>357</v>
      </c>
      <c r="B115" t="s">
        <v>358</v>
      </c>
      <c r="C115" t="s">
        <v>310</v>
      </c>
      <c r="D115" s="26">
        <v>93.6</v>
      </c>
      <c r="E115">
        <v>27</v>
      </c>
      <c r="F115">
        <v>112</v>
      </c>
      <c r="G115" s="26">
        <v>1.7</v>
      </c>
      <c r="H115" s="26">
        <v>0.3</v>
      </c>
      <c r="I115" s="26">
        <v>3.3</v>
      </c>
      <c r="J115" s="26">
        <v>1.3</v>
      </c>
      <c r="K115" s="26">
        <v>2</v>
      </c>
      <c r="L115">
        <v>1.1000000000000001</v>
      </c>
      <c r="M115" s="27">
        <v>195</v>
      </c>
      <c r="N115">
        <v>1.6</v>
      </c>
      <c r="O115">
        <v>50</v>
      </c>
      <c r="P115" s="27">
        <v>58</v>
      </c>
      <c r="Q115">
        <v>0</v>
      </c>
      <c r="R115">
        <v>0.2</v>
      </c>
      <c r="S115">
        <v>19</v>
      </c>
      <c r="T115">
        <v>317</v>
      </c>
      <c r="U115">
        <v>0.08</v>
      </c>
      <c r="V115">
        <v>0.16</v>
      </c>
      <c r="W115">
        <v>0.8</v>
      </c>
      <c r="X115">
        <v>80</v>
      </c>
      <c r="Y115" s="35">
        <v>0</v>
      </c>
      <c r="Z115">
        <v>70</v>
      </c>
      <c r="AA115" s="27">
        <v>240</v>
      </c>
      <c r="AF115" s="27">
        <v>90</v>
      </c>
      <c r="AG115" t="s">
        <v>357</v>
      </c>
    </row>
    <row r="116" spans="1:33" hidden="1">
      <c r="A116" t="s">
        <v>359</v>
      </c>
      <c r="B116" t="s">
        <v>360</v>
      </c>
      <c r="C116" t="s">
        <v>328</v>
      </c>
      <c r="D116" s="26">
        <v>88.9</v>
      </c>
      <c r="E116">
        <v>46</v>
      </c>
      <c r="F116">
        <v>195</v>
      </c>
      <c r="G116" s="26">
        <v>3</v>
      </c>
      <c r="H116" s="26">
        <v>0.3</v>
      </c>
      <c r="I116" s="26">
        <v>6.6</v>
      </c>
      <c r="J116" s="26">
        <v>4</v>
      </c>
      <c r="K116" s="26">
        <v>2.6</v>
      </c>
      <c r="L116">
        <v>1.2</v>
      </c>
      <c r="M116" s="27">
        <v>60</v>
      </c>
      <c r="N116">
        <v>1.1000000000000001</v>
      </c>
      <c r="O116">
        <v>33</v>
      </c>
      <c r="P116" s="27">
        <v>70</v>
      </c>
      <c r="Q116">
        <v>2</v>
      </c>
      <c r="R116">
        <v>0.4</v>
      </c>
      <c r="S116">
        <v>21</v>
      </c>
      <c r="T116">
        <v>317</v>
      </c>
      <c r="U116">
        <v>7.0000000000000007E-2</v>
      </c>
      <c r="V116">
        <v>0.14000000000000001</v>
      </c>
      <c r="W116">
        <v>0.9</v>
      </c>
      <c r="X116">
        <v>63</v>
      </c>
      <c r="Y116" s="35">
        <v>0</v>
      </c>
      <c r="Z116">
        <v>89</v>
      </c>
      <c r="AA116" s="27">
        <v>31</v>
      </c>
      <c r="AF116" s="27">
        <v>40</v>
      </c>
      <c r="AG116" t="s">
        <v>359</v>
      </c>
    </row>
    <row r="117" spans="1:33" hidden="1">
      <c r="A117" t="s">
        <v>361</v>
      </c>
      <c r="B117" t="s">
        <v>362</v>
      </c>
      <c r="C117" t="s">
        <v>325</v>
      </c>
      <c r="D117" s="26">
        <v>93.9</v>
      </c>
      <c r="E117">
        <v>31</v>
      </c>
      <c r="F117">
        <v>129</v>
      </c>
      <c r="G117" s="26">
        <v>0.8</v>
      </c>
      <c r="H117" s="26">
        <v>0.4</v>
      </c>
      <c r="I117" s="26">
        <v>4.5</v>
      </c>
      <c r="J117" s="26">
        <v>1.6</v>
      </c>
      <c r="K117" s="26">
        <v>2.9</v>
      </c>
      <c r="L117">
        <v>0.4</v>
      </c>
      <c r="M117" s="27">
        <v>24</v>
      </c>
      <c r="N117">
        <v>0.3</v>
      </c>
      <c r="O117">
        <v>0</v>
      </c>
      <c r="P117" s="27">
        <v>16</v>
      </c>
      <c r="Q117">
        <v>1</v>
      </c>
      <c r="R117">
        <v>0.2</v>
      </c>
      <c r="S117">
        <v>10</v>
      </c>
      <c r="T117">
        <v>130</v>
      </c>
      <c r="U117">
        <v>0.03</v>
      </c>
      <c r="V117">
        <v>0.03</v>
      </c>
      <c r="W117">
        <v>0.1</v>
      </c>
      <c r="X117">
        <v>10</v>
      </c>
      <c r="Y117" s="35">
        <v>0</v>
      </c>
      <c r="Z117">
        <v>16</v>
      </c>
      <c r="AA117" s="27">
        <v>75</v>
      </c>
      <c r="AF117" s="27">
        <v>90</v>
      </c>
      <c r="AG117" t="s">
        <v>361</v>
      </c>
    </row>
    <row r="118" spans="1:33" hidden="1">
      <c r="A118" t="s">
        <v>363</v>
      </c>
      <c r="B118" t="s">
        <v>364</v>
      </c>
      <c r="C118" t="s">
        <v>325</v>
      </c>
      <c r="D118" s="26">
        <v>90.3</v>
      </c>
      <c r="E118">
        <v>40</v>
      </c>
      <c r="F118">
        <v>171</v>
      </c>
      <c r="G118" s="26">
        <v>1.4</v>
      </c>
      <c r="H118" s="26">
        <v>0.1</v>
      </c>
      <c r="I118" s="26">
        <v>7.7</v>
      </c>
      <c r="J118" s="26">
        <v>6</v>
      </c>
      <c r="K118" s="26">
        <v>1.7</v>
      </c>
      <c r="L118">
        <v>0.5</v>
      </c>
      <c r="M118" s="27">
        <v>24</v>
      </c>
      <c r="N118">
        <v>0.3</v>
      </c>
      <c r="O118">
        <v>4</v>
      </c>
      <c r="P118" s="27">
        <v>40</v>
      </c>
      <c r="Q118">
        <v>3</v>
      </c>
      <c r="R118">
        <v>0.2</v>
      </c>
      <c r="S118">
        <v>7</v>
      </c>
      <c r="T118">
        <v>154</v>
      </c>
      <c r="U118">
        <v>0.04</v>
      </c>
      <c r="V118">
        <v>0.03</v>
      </c>
      <c r="W118">
        <v>0.2</v>
      </c>
      <c r="X118">
        <v>18</v>
      </c>
      <c r="Y118" s="35">
        <v>0</v>
      </c>
      <c r="Z118">
        <v>10</v>
      </c>
      <c r="AA118" s="27">
        <v>1</v>
      </c>
      <c r="AF118" s="27">
        <v>95</v>
      </c>
      <c r="AG118" t="s">
        <v>363</v>
      </c>
    </row>
    <row r="119" spans="1:33" hidden="1">
      <c r="A119" t="s">
        <v>365</v>
      </c>
      <c r="B119" t="s">
        <v>366</v>
      </c>
      <c r="C119" t="s">
        <v>310</v>
      </c>
      <c r="D119" s="26">
        <v>90.3</v>
      </c>
      <c r="E119">
        <v>41</v>
      </c>
      <c r="F119">
        <v>172</v>
      </c>
      <c r="G119" s="26">
        <v>1.6</v>
      </c>
      <c r="H119" s="26">
        <v>0.2</v>
      </c>
      <c r="I119" s="26">
        <v>7.1</v>
      </c>
      <c r="J119" s="26">
        <v>5</v>
      </c>
      <c r="K119" s="26">
        <v>2.1</v>
      </c>
      <c r="L119">
        <v>0.8</v>
      </c>
      <c r="M119" s="27">
        <v>44</v>
      </c>
      <c r="N119">
        <v>1.5</v>
      </c>
      <c r="O119">
        <v>16</v>
      </c>
      <c r="P119" s="27">
        <v>31</v>
      </c>
      <c r="R119">
        <v>0.4</v>
      </c>
      <c r="S119">
        <v>20</v>
      </c>
      <c r="T119">
        <v>276</v>
      </c>
      <c r="U119">
        <v>0.06</v>
      </c>
      <c r="V119">
        <v>0.09</v>
      </c>
      <c r="W119">
        <v>0.6</v>
      </c>
      <c r="X119">
        <v>64</v>
      </c>
      <c r="Y119" s="35">
        <v>0</v>
      </c>
      <c r="Z119">
        <v>15</v>
      </c>
      <c r="AA119" s="27">
        <v>60</v>
      </c>
      <c r="AF119" s="27">
        <v>45</v>
      </c>
      <c r="AG119" t="s">
        <v>365</v>
      </c>
    </row>
    <row r="120" spans="1:33" hidden="1">
      <c r="A120" t="s">
        <v>367</v>
      </c>
      <c r="B120" t="s">
        <v>368</v>
      </c>
      <c r="C120" t="s">
        <v>313</v>
      </c>
      <c r="D120" s="26">
        <v>91.4</v>
      </c>
      <c r="E120">
        <v>37</v>
      </c>
      <c r="F120">
        <v>156</v>
      </c>
      <c r="G120" s="26">
        <v>1.2</v>
      </c>
      <c r="H120" s="26">
        <v>0.1</v>
      </c>
      <c r="I120" s="26">
        <v>6.8</v>
      </c>
      <c r="J120" s="26">
        <v>4.8</v>
      </c>
      <c r="K120" s="26">
        <v>2</v>
      </c>
      <c r="L120">
        <v>0.5</v>
      </c>
      <c r="M120" s="27">
        <v>57</v>
      </c>
      <c r="N120">
        <v>0.5</v>
      </c>
      <c r="O120">
        <v>15</v>
      </c>
      <c r="P120" s="27">
        <v>31</v>
      </c>
      <c r="R120">
        <v>0.2</v>
      </c>
      <c r="S120">
        <v>17</v>
      </c>
      <c r="T120">
        <v>232</v>
      </c>
      <c r="U120">
        <v>0.04</v>
      </c>
      <c r="V120">
        <v>0.05</v>
      </c>
      <c r="W120">
        <v>0.3</v>
      </c>
      <c r="X120">
        <v>26</v>
      </c>
      <c r="Y120" s="35">
        <v>0</v>
      </c>
      <c r="Z120">
        <v>13</v>
      </c>
      <c r="AA120" s="27">
        <v>200</v>
      </c>
      <c r="AF120" s="27">
        <v>40</v>
      </c>
      <c r="AG120" t="s">
        <v>367</v>
      </c>
    </row>
    <row r="121" spans="1:33" hidden="1">
      <c r="A121" t="s">
        <v>369</v>
      </c>
      <c r="B121" t="s">
        <v>370</v>
      </c>
      <c r="C121" t="s">
        <v>313</v>
      </c>
      <c r="D121" s="26">
        <v>83.1</v>
      </c>
      <c r="E121">
        <v>69</v>
      </c>
      <c r="F121">
        <v>291</v>
      </c>
      <c r="G121" s="26">
        <v>1.6</v>
      </c>
      <c r="H121" s="26">
        <v>0.1</v>
      </c>
      <c r="I121" s="26">
        <v>14.4</v>
      </c>
      <c r="J121" s="26">
        <v>12.6</v>
      </c>
      <c r="K121" s="26">
        <v>1.8</v>
      </c>
      <c r="L121">
        <v>0.8</v>
      </c>
      <c r="M121" s="27">
        <v>58</v>
      </c>
      <c r="N121">
        <v>0.8</v>
      </c>
      <c r="O121">
        <v>20</v>
      </c>
      <c r="P121" s="27">
        <v>51</v>
      </c>
      <c r="R121">
        <v>0.1</v>
      </c>
      <c r="S121">
        <v>28</v>
      </c>
      <c r="T121">
        <v>180</v>
      </c>
      <c r="U121">
        <v>7.0000000000000007E-2</v>
      </c>
      <c r="V121">
        <v>0.05</v>
      </c>
      <c r="W121">
        <v>0.5</v>
      </c>
      <c r="X121">
        <v>64</v>
      </c>
      <c r="Y121" s="35">
        <v>0</v>
      </c>
      <c r="Z121">
        <v>12</v>
      </c>
      <c r="AA121" s="27">
        <v>50</v>
      </c>
      <c r="AF121" s="27">
        <v>95</v>
      </c>
      <c r="AG121" t="s">
        <v>369</v>
      </c>
    </row>
    <row r="122" spans="1:33" hidden="1">
      <c r="A122" t="s">
        <v>371</v>
      </c>
      <c r="B122" t="s">
        <v>372</v>
      </c>
      <c r="C122" t="s">
        <v>325</v>
      </c>
      <c r="D122" s="26">
        <v>3.9</v>
      </c>
      <c r="E122">
        <v>391</v>
      </c>
      <c r="F122">
        <v>1659</v>
      </c>
      <c r="G122" s="26">
        <v>8.6</v>
      </c>
      <c r="H122" s="26">
        <v>0.5</v>
      </c>
      <c r="I122" s="26">
        <v>83.6</v>
      </c>
      <c r="J122" s="26">
        <v>74.400000000000006</v>
      </c>
      <c r="K122" s="26">
        <v>9.1999999999999993</v>
      </c>
      <c r="L122">
        <v>3.4</v>
      </c>
      <c r="M122" s="27">
        <v>257</v>
      </c>
      <c r="N122">
        <v>1.6</v>
      </c>
      <c r="O122">
        <v>21</v>
      </c>
      <c r="P122" s="27">
        <v>303</v>
      </c>
      <c r="Q122">
        <v>26</v>
      </c>
      <c r="R122">
        <v>1.9</v>
      </c>
      <c r="S122">
        <v>92</v>
      </c>
      <c r="T122">
        <v>1622</v>
      </c>
      <c r="U122">
        <v>0.5</v>
      </c>
      <c r="V122">
        <v>0.1</v>
      </c>
      <c r="W122">
        <v>1</v>
      </c>
      <c r="X122">
        <v>166</v>
      </c>
      <c r="Y122" s="35">
        <v>0</v>
      </c>
      <c r="Z122">
        <v>75</v>
      </c>
      <c r="AA122" s="27">
        <v>12</v>
      </c>
      <c r="AF122" s="27">
        <v>100</v>
      </c>
      <c r="AG122" t="s">
        <v>371</v>
      </c>
    </row>
    <row r="123" spans="1:33" hidden="1">
      <c r="A123" t="s">
        <v>373</v>
      </c>
      <c r="B123" t="s">
        <v>374</v>
      </c>
      <c r="D123" s="26">
        <v>79.7</v>
      </c>
      <c r="E123">
        <v>97</v>
      </c>
      <c r="F123">
        <v>408</v>
      </c>
      <c r="G123" s="26">
        <v>1.5</v>
      </c>
      <c r="H123" s="26">
        <v>3.5</v>
      </c>
      <c r="I123" s="26">
        <v>13.8</v>
      </c>
      <c r="J123" s="26">
        <v>11.5</v>
      </c>
      <c r="K123" s="26">
        <v>2.2999999999999998</v>
      </c>
      <c r="L123">
        <v>1.4</v>
      </c>
      <c r="M123" s="27">
        <v>31</v>
      </c>
      <c r="N123">
        <v>0.6</v>
      </c>
      <c r="O123">
        <v>369</v>
      </c>
      <c r="P123" s="27"/>
      <c r="T123">
        <v>338</v>
      </c>
      <c r="Y123" s="35">
        <v>0</v>
      </c>
      <c r="Z123">
        <v>1</v>
      </c>
      <c r="AF123" s="27">
        <v>100</v>
      </c>
      <c r="AG123" t="s">
        <v>373</v>
      </c>
    </row>
    <row r="124" spans="1:33" hidden="1">
      <c r="A124" t="s">
        <v>375</v>
      </c>
      <c r="B124" t="s">
        <v>376</v>
      </c>
      <c r="C124" t="s">
        <v>377</v>
      </c>
      <c r="D124" s="26">
        <v>92.4</v>
      </c>
      <c r="E124">
        <v>32</v>
      </c>
      <c r="F124">
        <v>134</v>
      </c>
      <c r="G124" s="26">
        <v>3.1</v>
      </c>
      <c r="H124" s="26">
        <v>0.6</v>
      </c>
      <c r="I124" s="26">
        <v>3</v>
      </c>
      <c r="J124" s="26">
        <v>2</v>
      </c>
      <c r="K124" s="26">
        <v>1</v>
      </c>
      <c r="L124">
        <v>0.8</v>
      </c>
      <c r="M124" s="27">
        <v>6</v>
      </c>
      <c r="N124">
        <v>0.6</v>
      </c>
      <c r="O124">
        <v>5</v>
      </c>
      <c r="P124" s="27">
        <v>80</v>
      </c>
      <c r="Q124">
        <v>3</v>
      </c>
      <c r="R124">
        <v>0.5</v>
      </c>
      <c r="S124">
        <v>9</v>
      </c>
      <c r="T124">
        <v>318</v>
      </c>
      <c r="U124">
        <v>0.09</v>
      </c>
      <c r="V124">
        <v>0.4</v>
      </c>
      <c r="W124">
        <v>3.9</v>
      </c>
      <c r="X124">
        <v>17</v>
      </c>
      <c r="Y124" s="35">
        <v>0.04</v>
      </c>
      <c r="Z124">
        <v>2</v>
      </c>
      <c r="AA124" s="27">
        <v>0</v>
      </c>
      <c r="AF124" s="27">
        <v>100</v>
      </c>
      <c r="AG124" t="s">
        <v>375</v>
      </c>
    </row>
    <row r="125" spans="1:33" hidden="1">
      <c r="A125" t="s">
        <v>378</v>
      </c>
      <c r="B125" t="s">
        <v>379</v>
      </c>
      <c r="C125" t="s">
        <v>377</v>
      </c>
      <c r="D125" s="26">
        <v>90</v>
      </c>
      <c r="E125">
        <v>43</v>
      </c>
      <c r="F125">
        <v>180</v>
      </c>
      <c r="G125" s="26">
        <v>1.9</v>
      </c>
      <c r="H125" s="26">
        <v>0.4</v>
      </c>
      <c r="I125" s="26">
        <v>6.6</v>
      </c>
      <c r="J125" s="26">
        <v>4.0999999999999996</v>
      </c>
      <c r="K125" s="26">
        <v>2.5</v>
      </c>
      <c r="L125">
        <v>1.1000000000000001</v>
      </c>
      <c r="M125" s="27">
        <v>11</v>
      </c>
      <c r="N125">
        <v>0.8</v>
      </c>
      <c r="O125">
        <v>425</v>
      </c>
      <c r="P125" s="27">
        <v>65</v>
      </c>
      <c r="Q125">
        <v>2</v>
      </c>
      <c r="R125">
        <v>0.7</v>
      </c>
      <c r="S125">
        <v>15</v>
      </c>
      <c r="T125">
        <v>123</v>
      </c>
      <c r="U125">
        <v>0.09</v>
      </c>
      <c r="V125">
        <v>0.09</v>
      </c>
      <c r="W125">
        <v>1.4</v>
      </c>
      <c r="X125">
        <v>12</v>
      </c>
      <c r="Y125" s="35">
        <v>0</v>
      </c>
      <c r="Z125">
        <v>0</v>
      </c>
      <c r="AA125" s="27">
        <v>0</v>
      </c>
      <c r="AF125" s="27">
        <v>100</v>
      </c>
      <c r="AG125" t="s">
        <v>378</v>
      </c>
    </row>
    <row r="126" spans="1:33" hidden="1">
      <c r="A126" t="s">
        <v>380</v>
      </c>
      <c r="B126" t="s">
        <v>381</v>
      </c>
      <c r="C126" t="s">
        <v>310</v>
      </c>
      <c r="D126" s="26">
        <v>89</v>
      </c>
      <c r="E126">
        <v>44</v>
      </c>
      <c r="F126">
        <v>184</v>
      </c>
      <c r="G126" s="26">
        <v>2.2999999999999998</v>
      </c>
      <c r="H126" s="26">
        <v>0.6</v>
      </c>
      <c r="I126" s="26">
        <v>5.9</v>
      </c>
      <c r="J126" s="26">
        <v>3.1</v>
      </c>
      <c r="K126" s="26">
        <v>2.8</v>
      </c>
      <c r="L126">
        <v>2.2000000000000002</v>
      </c>
      <c r="M126" s="27">
        <v>82</v>
      </c>
      <c r="N126">
        <v>1.8</v>
      </c>
      <c r="O126">
        <v>46</v>
      </c>
      <c r="P126" s="27">
        <v>60</v>
      </c>
      <c r="R126">
        <v>0.5</v>
      </c>
      <c r="S126">
        <v>26</v>
      </c>
      <c r="T126">
        <v>521</v>
      </c>
      <c r="U126">
        <v>0.26</v>
      </c>
      <c r="V126">
        <v>0.21</v>
      </c>
      <c r="W126">
        <v>1.5</v>
      </c>
      <c r="X126">
        <v>62</v>
      </c>
      <c r="Y126" s="35">
        <v>0</v>
      </c>
      <c r="Z126">
        <v>68</v>
      </c>
      <c r="AA126" s="27">
        <v>390</v>
      </c>
      <c r="AF126" s="27">
        <v>90</v>
      </c>
      <c r="AG126" t="s">
        <v>380</v>
      </c>
    </row>
    <row r="127" spans="1:33" hidden="1">
      <c r="A127" t="s">
        <v>382</v>
      </c>
      <c r="B127" t="s">
        <v>383</v>
      </c>
      <c r="C127" t="s">
        <v>328</v>
      </c>
      <c r="D127" s="26">
        <v>85.8</v>
      </c>
      <c r="E127">
        <v>60</v>
      </c>
      <c r="F127">
        <v>254</v>
      </c>
      <c r="G127" s="26">
        <v>3.4</v>
      </c>
      <c r="H127" s="26">
        <v>0.3</v>
      </c>
      <c r="I127" s="26">
        <v>9.1</v>
      </c>
      <c r="J127" s="26">
        <v>5.3</v>
      </c>
      <c r="K127" s="26">
        <v>3.8</v>
      </c>
      <c r="L127">
        <v>1.4</v>
      </c>
      <c r="M127" s="27">
        <v>42</v>
      </c>
      <c r="N127">
        <v>1.4</v>
      </c>
      <c r="O127">
        <v>25</v>
      </c>
      <c r="P127" s="27">
        <v>71</v>
      </c>
      <c r="Q127">
        <v>10</v>
      </c>
      <c r="R127">
        <v>0.4</v>
      </c>
      <c r="S127">
        <v>23</v>
      </c>
      <c r="T127">
        <v>389</v>
      </c>
      <c r="U127">
        <v>0.14000000000000001</v>
      </c>
      <c r="V127">
        <v>0.13</v>
      </c>
      <c r="W127">
        <v>0.7</v>
      </c>
      <c r="X127">
        <v>61</v>
      </c>
      <c r="Y127" s="35">
        <v>0</v>
      </c>
      <c r="Z127">
        <v>94</v>
      </c>
      <c r="AA127" s="27">
        <v>43</v>
      </c>
      <c r="AF127" s="27">
        <v>80</v>
      </c>
      <c r="AG127" t="s">
        <v>382</v>
      </c>
    </row>
    <row r="128" spans="1:33" hidden="1">
      <c r="A128" t="s">
        <v>384</v>
      </c>
      <c r="B128" t="s">
        <v>385</v>
      </c>
      <c r="C128" t="s">
        <v>328</v>
      </c>
      <c r="D128" s="26">
        <v>86.7</v>
      </c>
      <c r="E128">
        <v>50</v>
      </c>
      <c r="F128">
        <v>210</v>
      </c>
      <c r="G128" s="26">
        <v>2.5</v>
      </c>
      <c r="H128" s="26">
        <v>0.5</v>
      </c>
      <c r="I128" s="26">
        <v>8.4</v>
      </c>
      <c r="J128" s="26">
        <v>7.6</v>
      </c>
      <c r="K128" s="26">
        <v>0.8</v>
      </c>
      <c r="L128">
        <v>1.9</v>
      </c>
      <c r="M128" s="27">
        <v>60</v>
      </c>
      <c r="N128">
        <v>1.2</v>
      </c>
      <c r="P128" s="27">
        <v>43</v>
      </c>
      <c r="U128">
        <v>0.13</v>
      </c>
      <c r="V128">
        <v>0.06</v>
      </c>
      <c r="W128">
        <v>1</v>
      </c>
      <c r="Y128" s="35">
        <v>0</v>
      </c>
      <c r="Z128">
        <v>125</v>
      </c>
      <c r="AA128" s="27">
        <v>65</v>
      </c>
      <c r="AF128" s="27">
        <v>60</v>
      </c>
      <c r="AG128" t="s">
        <v>384</v>
      </c>
    </row>
    <row r="129" spans="1:33" hidden="1">
      <c r="A129" t="s">
        <v>386</v>
      </c>
      <c r="B129" t="s">
        <v>387</v>
      </c>
      <c r="C129" t="s">
        <v>328</v>
      </c>
      <c r="D129" s="26">
        <v>90.6</v>
      </c>
      <c r="E129">
        <v>41</v>
      </c>
      <c r="F129">
        <v>173</v>
      </c>
      <c r="G129" s="26">
        <v>1.9</v>
      </c>
      <c r="H129" s="26">
        <v>0.2</v>
      </c>
      <c r="I129" s="26">
        <v>6.7</v>
      </c>
      <c r="J129" s="26">
        <v>4.2</v>
      </c>
      <c r="K129" s="26">
        <v>2.4</v>
      </c>
      <c r="L129">
        <v>0.6</v>
      </c>
      <c r="M129" s="27">
        <v>16</v>
      </c>
      <c r="N129">
        <v>0.3</v>
      </c>
      <c r="O129">
        <v>3</v>
      </c>
      <c r="P129" s="27">
        <v>49</v>
      </c>
      <c r="Q129">
        <v>0</v>
      </c>
      <c r="R129">
        <v>0.3</v>
      </c>
      <c r="S129">
        <v>10</v>
      </c>
      <c r="T129">
        <v>87</v>
      </c>
      <c r="U129">
        <v>0.04</v>
      </c>
      <c r="V129">
        <v>0.03</v>
      </c>
      <c r="W129">
        <v>0.9</v>
      </c>
      <c r="X129">
        <v>36</v>
      </c>
      <c r="Y129" s="35">
        <v>0</v>
      </c>
      <c r="Z129">
        <v>18</v>
      </c>
      <c r="AA129" s="27">
        <v>1</v>
      </c>
      <c r="AF129" s="27">
        <v>100</v>
      </c>
      <c r="AG129" t="s">
        <v>386</v>
      </c>
    </row>
    <row r="130" spans="1:33" hidden="1">
      <c r="A130" t="s">
        <v>388</v>
      </c>
      <c r="B130" t="s">
        <v>389</v>
      </c>
      <c r="C130" t="s">
        <v>328</v>
      </c>
      <c r="D130" s="26">
        <v>91.7</v>
      </c>
      <c r="E130">
        <v>36</v>
      </c>
      <c r="F130">
        <v>152</v>
      </c>
      <c r="G130" s="26">
        <v>1.9</v>
      </c>
      <c r="H130" s="26">
        <v>0.1</v>
      </c>
      <c r="I130" s="26">
        <v>5.7</v>
      </c>
      <c r="J130" s="26">
        <v>3.3</v>
      </c>
      <c r="K130" s="26">
        <v>2.4</v>
      </c>
      <c r="L130">
        <v>0.6</v>
      </c>
      <c r="M130" s="27">
        <v>25</v>
      </c>
      <c r="N130">
        <v>0.7</v>
      </c>
      <c r="O130">
        <v>41</v>
      </c>
      <c r="P130" s="27">
        <v>57</v>
      </c>
      <c r="R130">
        <v>0.3</v>
      </c>
      <c r="S130">
        <v>12</v>
      </c>
      <c r="T130">
        <v>310</v>
      </c>
      <c r="U130">
        <v>0.03</v>
      </c>
      <c r="V130">
        <v>0.08</v>
      </c>
      <c r="W130">
        <v>0.5</v>
      </c>
      <c r="X130">
        <v>57</v>
      </c>
      <c r="Y130" s="35">
        <v>0</v>
      </c>
      <c r="Z130">
        <v>55</v>
      </c>
      <c r="AA130" s="27">
        <v>15</v>
      </c>
      <c r="AF130" s="27">
        <v>80</v>
      </c>
      <c r="AG130" t="s">
        <v>388</v>
      </c>
    </row>
    <row r="131" spans="1:33" hidden="1">
      <c r="A131" t="s">
        <v>390</v>
      </c>
      <c r="B131" t="s">
        <v>391</v>
      </c>
      <c r="C131" t="s">
        <v>339</v>
      </c>
      <c r="D131" s="26">
        <v>91.6</v>
      </c>
      <c r="E131">
        <v>35</v>
      </c>
      <c r="F131">
        <v>149</v>
      </c>
      <c r="G131" s="26">
        <v>1.7</v>
      </c>
      <c r="H131" s="26">
        <v>0.1</v>
      </c>
      <c r="I131" s="26">
        <v>5.7</v>
      </c>
      <c r="J131" s="26">
        <v>3.3</v>
      </c>
      <c r="K131" s="26">
        <v>2.4</v>
      </c>
      <c r="L131">
        <v>0.9</v>
      </c>
      <c r="M131" s="27">
        <v>48</v>
      </c>
      <c r="N131">
        <v>0.4</v>
      </c>
      <c r="O131">
        <v>13</v>
      </c>
      <c r="P131" s="27">
        <v>46</v>
      </c>
      <c r="R131">
        <v>0.2</v>
      </c>
      <c r="S131">
        <v>19</v>
      </c>
      <c r="T131">
        <v>333</v>
      </c>
      <c r="U131">
        <v>0.06</v>
      </c>
      <c r="V131">
        <v>0.03</v>
      </c>
      <c r="W131">
        <v>0.5</v>
      </c>
      <c r="X131">
        <v>21</v>
      </c>
      <c r="Y131" s="35">
        <v>0</v>
      </c>
      <c r="Z131">
        <v>60</v>
      </c>
      <c r="AA131" s="27">
        <v>1</v>
      </c>
      <c r="AF131" s="27">
        <v>60</v>
      </c>
      <c r="AG131" t="s">
        <v>390</v>
      </c>
    </row>
    <row r="132" spans="1:33" hidden="1">
      <c r="A132" t="s">
        <v>392</v>
      </c>
      <c r="B132" t="s">
        <v>393</v>
      </c>
      <c r="C132" t="s">
        <v>313</v>
      </c>
      <c r="D132" s="26">
        <v>92</v>
      </c>
      <c r="E132">
        <v>35</v>
      </c>
      <c r="F132">
        <v>146</v>
      </c>
      <c r="G132" s="26">
        <v>2.6</v>
      </c>
      <c r="H132" s="26">
        <v>0.3</v>
      </c>
      <c r="I132" s="26">
        <v>4.4000000000000004</v>
      </c>
      <c r="J132" s="26">
        <v>2.4</v>
      </c>
      <c r="K132" s="26">
        <v>2</v>
      </c>
      <c r="L132">
        <v>0.7</v>
      </c>
      <c r="M132" s="27">
        <v>23</v>
      </c>
      <c r="N132">
        <v>0.9</v>
      </c>
      <c r="O132">
        <v>14</v>
      </c>
      <c r="P132" s="27">
        <v>54</v>
      </c>
      <c r="Q132">
        <v>0</v>
      </c>
      <c r="R132">
        <v>0.6</v>
      </c>
      <c r="S132">
        <v>14</v>
      </c>
      <c r="T132">
        <v>224</v>
      </c>
      <c r="U132">
        <v>0.16</v>
      </c>
      <c r="V132">
        <v>0.14000000000000001</v>
      </c>
      <c r="W132">
        <v>1.1000000000000001</v>
      </c>
      <c r="X132">
        <v>149</v>
      </c>
      <c r="Y132" s="35">
        <v>0</v>
      </c>
      <c r="Z132">
        <v>8</v>
      </c>
      <c r="AA132" s="27">
        <v>56</v>
      </c>
      <c r="AF132" s="27">
        <v>100</v>
      </c>
      <c r="AG132" t="s">
        <v>392</v>
      </c>
    </row>
    <row r="133" spans="1:33" hidden="1">
      <c r="A133" t="s">
        <v>394</v>
      </c>
      <c r="B133" t="s">
        <v>395</v>
      </c>
      <c r="C133" t="s">
        <v>313</v>
      </c>
      <c r="D133" s="26">
        <v>92.7</v>
      </c>
      <c r="E133">
        <v>32</v>
      </c>
      <c r="F133">
        <v>133</v>
      </c>
      <c r="G133" s="26">
        <v>2</v>
      </c>
      <c r="H133" s="26">
        <v>0.2</v>
      </c>
      <c r="I133" s="26">
        <v>4.4000000000000004</v>
      </c>
      <c r="J133" s="26">
        <v>2.2999999999999998</v>
      </c>
      <c r="K133" s="26">
        <v>2.1</v>
      </c>
      <c r="L133">
        <v>0.7</v>
      </c>
      <c r="M133" s="27">
        <v>25</v>
      </c>
      <c r="N133">
        <v>1.7</v>
      </c>
      <c r="O133">
        <v>2</v>
      </c>
      <c r="P133" s="27">
        <v>47</v>
      </c>
      <c r="Q133">
        <v>8</v>
      </c>
      <c r="R133">
        <v>0.5</v>
      </c>
      <c r="S133">
        <v>14</v>
      </c>
      <c r="T133">
        <v>202</v>
      </c>
      <c r="U133">
        <v>0.15</v>
      </c>
      <c r="V133">
        <v>0.14000000000000001</v>
      </c>
      <c r="W133">
        <v>0.9</v>
      </c>
      <c r="X133">
        <v>113</v>
      </c>
      <c r="Y133" s="35">
        <v>0</v>
      </c>
      <c r="Z133">
        <v>18</v>
      </c>
      <c r="AA133" s="27">
        <v>38</v>
      </c>
      <c r="AF133" s="27">
        <v>95</v>
      </c>
      <c r="AG133" t="s">
        <v>394</v>
      </c>
    </row>
    <row r="134" spans="1:33" hidden="1">
      <c r="A134" t="s">
        <v>396</v>
      </c>
      <c r="B134" t="s">
        <v>397</v>
      </c>
      <c r="C134" t="s">
        <v>310</v>
      </c>
      <c r="D134" s="26">
        <v>91.1</v>
      </c>
      <c r="E134">
        <v>35</v>
      </c>
      <c r="F134">
        <v>146</v>
      </c>
      <c r="G134" s="26">
        <v>2.9</v>
      </c>
      <c r="H134" s="26">
        <v>0.1</v>
      </c>
      <c r="I134" s="26">
        <v>4.0999999999999996</v>
      </c>
      <c r="J134" s="26">
        <v>1.5</v>
      </c>
      <c r="K134" s="26">
        <v>2.6</v>
      </c>
      <c r="L134">
        <v>1.7</v>
      </c>
      <c r="M134" s="27">
        <v>132</v>
      </c>
      <c r="N134">
        <v>1.9</v>
      </c>
      <c r="O134">
        <v>67</v>
      </c>
      <c r="P134" s="27">
        <v>54</v>
      </c>
      <c r="Q134">
        <v>8.8000000000000007</v>
      </c>
      <c r="R134">
        <v>0.7</v>
      </c>
      <c r="S134">
        <v>41</v>
      </c>
      <c r="T134">
        <v>427</v>
      </c>
      <c r="U134">
        <v>0.1</v>
      </c>
      <c r="V134">
        <v>0.2</v>
      </c>
      <c r="W134">
        <v>0.9</v>
      </c>
      <c r="X134">
        <v>146</v>
      </c>
      <c r="Y134" s="35">
        <v>0</v>
      </c>
      <c r="Z134">
        <v>14</v>
      </c>
      <c r="AA134" s="27">
        <v>479</v>
      </c>
      <c r="AF134" s="27">
        <v>100</v>
      </c>
      <c r="AG134" t="s">
        <v>396</v>
      </c>
    </row>
    <row r="135" spans="1:33" hidden="1">
      <c r="A135" t="s">
        <v>398</v>
      </c>
      <c r="B135" t="s">
        <v>399</v>
      </c>
      <c r="C135" t="s">
        <v>310</v>
      </c>
      <c r="D135" s="26">
        <v>91.4</v>
      </c>
      <c r="E135">
        <v>34</v>
      </c>
      <c r="F135">
        <v>142</v>
      </c>
      <c r="G135" s="26">
        <v>2.9</v>
      </c>
      <c r="H135" s="26">
        <v>0.2</v>
      </c>
      <c r="I135" s="26">
        <v>3.8</v>
      </c>
      <c r="J135" s="26">
        <v>1.1000000000000001</v>
      </c>
      <c r="K135" s="26">
        <v>2.6</v>
      </c>
      <c r="L135">
        <v>1.7</v>
      </c>
      <c r="M135" s="27">
        <v>123</v>
      </c>
      <c r="N135">
        <v>2.4</v>
      </c>
      <c r="O135">
        <v>66</v>
      </c>
      <c r="P135" s="27">
        <v>42</v>
      </c>
      <c r="Q135">
        <v>1</v>
      </c>
      <c r="R135">
        <v>0.5</v>
      </c>
      <c r="S135">
        <v>79</v>
      </c>
      <c r="T135">
        <v>474</v>
      </c>
      <c r="U135">
        <v>0.08</v>
      </c>
      <c r="V135">
        <v>0.19</v>
      </c>
      <c r="W135">
        <v>0.7</v>
      </c>
      <c r="X135">
        <v>194</v>
      </c>
      <c r="Y135" s="35">
        <v>0</v>
      </c>
      <c r="Z135">
        <v>26</v>
      </c>
      <c r="AA135" s="27">
        <v>533</v>
      </c>
      <c r="AF135" s="27">
        <v>60</v>
      </c>
      <c r="AG135" t="s">
        <v>398</v>
      </c>
    </row>
    <row r="136" spans="1:33" hidden="1">
      <c r="A136" t="s">
        <v>400</v>
      </c>
      <c r="B136" t="s">
        <v>401</v>
      </c>
      <c r="C136" t="s">
        <v>148</v>
      </c>
      <c r="D136" s="26">
        <v>63</v>
      </c>
      <c r="E136">
        <v>147</v>
      </c>
      <c r="F136">
        <v>624</v>
      </c>
      <c r="G136" s="26">
        <v>9.3000000000000007</v>
      </c>
      <c r="H136" s="26">
        <v>0.4</v>
      </c>
      <c r="I136" s="26">
        <v>25.5</v>
      </c>
      <c r="J136" s="26">
        <v>23.3</v>
      </c>
      <c r="K136" s="26">
        <v>2.2000000000000002</v>
      </c>
      <c r="L136">
        <v>1.8</v>
      </c>
      <c r="M136" s="27">
        <v>31</v>
      </c>
      <c r="N136">
        <v>1.9</v>
      </c>
      <c r="O136">
        <v>216</v>
      </c>
      <c r="P136" s="27">
        <v>185</v>
      </c>
      <c r="R136">
        <v>1.3</v>
      </c>
      <c r="S136">
        <v>48</v>
      </c>
      <c r="T136">
        <v>486</v>
      </c>
      <c r="U136">
        <v>0.53</v>
      </c>
      <c r="V136">
        <v>0.11</v>
      </c>
      <c r="W136">
        <v>1.6</v>
      </c>
      <c r="Y136" s="35">
        <v>0</v>
      </c>
      <c r="Z136">
        <v>7</v>
      </c>
      <c r="AA136" s="27">
        <v>3</v>
      </c>
      <c r="AF136" s="27">
        <v>100</v>
      </c>
      <c r="AG136" t="s">
        <v>400</v>
      </c>
    </row>
    <row r="137" spans="1:33" hidden="1">
      <c r="A137" t="s">
        <v>402</v>
      </c>
      <c r="B137" t="s">
        <v>403</v>
      </c>
      <c r="C137" t="s">
        <v>148</v>
      </c>
      <c r="D137" s="26">
        <v>58.2</v>
      </c>
      <c r="E137">
        <v>166</v>
      </c>
      <c r="F137">
        <v>702</v>
      </c>
      <c r="G137" s="26">
        <v>10.5</v>
      </c>
      <c r="H137" s="26">
        <v>0.4</v>
      </c>
      <c r="I137" s="26">
        <v>29</v>
      </c>
      <c r="J137" s="26">
        <v>27</v>
      </c>
      <c r="K137" s="26">
        <v>2</v>
      </c>
      <c r="L137">
        <v>1.9</v>
      </c>
      <c r="M137" s="27">
        <v>67</v>
      </c>
      <c r="N137">
        <v>3.3</v>
      </c>
      <c r="P137" s="27">
        <v>220</v>
      </c>
      <c r="T137">
        <v>756</v>
      </c>
      <c r="U137">
        <v>0.39</v>
      </c>
      <c r="V137">
        <v>0.08</v>
      </c>
      <c r="W137">
        <v>1.4</v>
      </c>
      <c r="Y137" s="35">
        <v>0</v>
      </c>
      <c r="Z137">
        <v>16</v>
      </c>
      <c r="AA137" s="27">
        <v>4</v>
      </c>
      <c r="AF137" s="27">
        <v>50</v>
      </c>
      <c r="AG137" t="s">
        <v>402</v>
      </c>
    </row>
    <row r="138" spans="1:33" hidden="1">
      <c r="A138" t="s">
        <v>404</v>
      </c>
      <c r="B138" t="s">
        <v>405</v>
      </c>
      <c r="C138" t="s">
        <v>310</v>
      </c>
      <c r="D138" s="26">
        <v>86.1</v>
      </c>
      <c r="E138">
        <v>50</v>
      </c>
      <c r="F138">
        <v>214</v>
      </c>
      <c r="G138" s="26">
        <v>3.2</v>
      </c>
      <c r="H138" s="26">
        <v>0.5</v>
      </c>
      <c r="I138" s="26">
        <v>8.3000000000000007</v>
      </c>
      <c r="L138">
        <v>1.9</v>
      </c>
      <c r="M138" s="27">
        <v>245</v>
      </c>
      <c r="N138">
        <v>7.1</v>
      </c>
      <c r="P138" s="27">
        <v>45</v>
      </c>
      <c r="U138">
        <v>0.11</v>
      </c>
      <c r="V138">
        <v>0.27</v>
      </c>
      <c r="W138">
        <v>2.1</v>
      </c>
      <c r="Y138" s="35">
        <v>0</v>
      </c>
      <c r="Z138">
        <v>30</v>
      </c>
      <c r="AA138" s="27">
        <v>320</v>
      </c>
      <c r="AF138" s="27">
        <v>35</v>
      </c>
      <c r="AG138" t="s">
        <v>404</v>
      </c>
    </row>
    <row r="139" spans="1:33" hidden="1">
      <c r="A139" t="s">
        <v>406</v>
      </c>
      <c r="B139" t="s">
        <v>407</v>
      </c>
      <c r="C139" t="s">
        <v>325</v>
      </c>
      <c r="D139" s="26">
        <v>93.5</v>
      </c>
      <c r="E139">
        <v>27</v>
      </c>
      <c r="F139">
        <v>115</v>
      </c>
      <c r="G139" s="26">
        <v>0.8</v>
      </c>
      <c r="H139" s="26">
        <v>0</v>
      </c>
      <c r="I139" s="26">
        <v>5.2</v>
      </c>
      <c r="J139" s="26">
        <v>3.5</v>
      </c>
      <c r="K139" s="26">
        <v>1.7</v>
      </c>
      <c r="L139">
        <v>0.5</v>
      </c>
      <c r="M139" s="27">
        <v>15</v>
      </c>
      <c r="N139">
        <v>0.4</v>
      </c>
      <c r="O139">
        <v>2</v>
      </c>
      <c r="P139" s="27">
        <v>23</v>
      </c>
      <c r="R139">
        <v>0.7</v>
      </c>
      <c r="S139">
        <v>12</v>
      </c>
      <c r="T139">
        <v>125</v>
      </c>
      <c r="U139">
        <v>0.03</v>
      </c>
      <c r="V139">
        <v>0.04</v>
      </c>
      <c r="W139">
        <v>0.6</v>
      </c>
      <c r="X139">
        <v>93</v>
      </c>
      <c r="Y139" s="35">
        <v>0</v>
      </c>
      <c r="Z139">
        <v>15</v>
      </c>
      <c r="AA139" s="27">
        <v>4</v>
      </c>
      <c r="AF139" s="27">
        <v>65</v>
      </c>
      <c r="AG139" t="s">
        <v>406</v>
      </c>
    </row>
    <row r="140" spans="1:33" hidden="1">
      <c r="A140" t="s">
        <v>408</v>
      </c>
      <c r="B140" t="s">
        <v>409</v>
      </c>
      <c r="C140" t="s">
        <v>148</v>
      </c>
      <c r="D140" s="26">
        <v>86.2</v>
      </c>
      <c r="E140">
        <v>53</v>
      </c>
      <c r="F140">
        <v>226</v>
      </c>
      <c r="G140" s="26">
        <v>2.6</v>
      </c>
      <c r="H140" s="26">
        <v>0.1</v>
      </c>
      <c r="I140" s="26">
        <v>10.5</v>
      </c>
      <c r="L140">
        <v>0.6</v>
      </c>
      <c r="M140" s="27">
        <v>44</v>
      </c>
      <c r="N140">
        <v>0.8</v>
      </c>
      <c r="O140">
        <v>4</v>
      </c>
      <c r="P140" s="27">
        <v>54</v>
      </c>
      <c r="R140">
        <v>0.6</v>
      </c>
      <c r="S140">
        <v>25</v>
      </c>
      <c r="T140">
        <v>150</v>
      </c>
      <c r="U140">
        <v>0.17</v>
      </c>
      <c r="V140">
        <v>0.1</v>
      </c>
      <c r="W140">
        <v>0.8</v>
      </c>
      <c r="X140">
        <v>7</v>
      </c>
      <c r="Y140" s="35">
        <v>0</v>
      </c>
      <c r="Z140">
        <v>30</v>
      </c>
      <c r="AA140" s="27">
        <v>33</v>
      </c>
      <c r="AF140" s="27">
        <v>95</v>
      </c>
      <c r="AG140" t="s">
        <v>408</v>
      </c>
    </row>
    <row r="141" spans="1:33" hidden="1">
      <c r="A141" t="s">
        <v>410</v>
      </c>
      <c r="B141" t="s">
        <v>411</v>
      </c>
      <c r="C141" t="s">
        <v>148</v>
      </c>
      <c r="D141" s="26">
        <v>65.7</v>
      </c>
      <c r="E141">
        <v>144</v>
      </c>
      <c r="F141">
        <v>607</v>
      </c>
      <c r="G141" s="26">
        <v>9.9</v>
      </c>
      <c r="H141" s="26">
        <v>0.6</v>
      </c>
      <c r="I141" s="26">
        <v>22.5</v>
      </c>
      <c r="J141" s="26">
        <v>18.3</v>
      </c>
      <c r="K141" s="26">
        <v>4.2</v>
      </c>
      <c r="L141">
        <v>1.3</v>
      </c>
      <c r="M141" s="27">
        <v>33</v>
      </c>
      <c r="N141">
        <v>2</v>
      </c>
      <c r="O141">
        <v>26</v>
      </c>
      <c r="P141" s="27">
        <v>143</v>
      </c>
      <c r="Q141">
        <v>4</v>
      </c>
      <c r="R141">
        <v>0.6</v>
      </c>
      <c r="S141">
        <v>33</v>
      </c>
      <c r="T141">
        <v>386</v>
      </c>
      <c r="U141">
        <v>0.28999999999999998</v>
      </c>
      <c r="V141">
        <v>0.15</v>
      </c>
      <c r="W141">
        <v>1.6</v>
      </c>
      <c r="X141">
        <v>96</v>
      </c>
      <c r="Y141" s="35">
        <v>0</v>
      </c>
      <c r="Z141">
        <v>32</v>
      </c>
      <c r="AA141" s="27">
        <v>19</v>
      </c>
      <c r="AF141" s="27">
        <v>60</v>
      </c>
      <c r="AG141" t="s">
        <v>410</v>
      </c>
    </row>
    <row r="142" spans="1:33" hidden="1">
      <c r="A142" t="s">
        <v>412</v>
      </c>
      <c r="B142" t="s">
        <v>413</v>
      </c>
      <c r="C142" t="s">
        <v>325</v>
      </c>
      <c r="D142" s="26">
        <v>92.7</v>
      </c>
      <c r="E142">
        <v>32</v>
      </c>
      <c r="F142">
        <v>135</v>
      </c>
      <c r="G142" s="26">
        <v>1.6</v>
      </c>
      <c r="H142" s="26">
        <v>0.1</v>
      </c>
      <c r="I142" s="26">
        <v>4.8</v>
      </c>
      <c r="J142" s="26">
        <v>2</v>
      </c>
      <c r="K142" s="26">
        <v>2.8</v>
      </c>
      <c r="L142">
        <v>0.8</v>
      </c>
      <c r="M142" s="27">
        <v>46</v>
      </c>
      <c r="N142">
        <v>0.6</v>
      </c>
      <c r="O142">
        <v>1</v>
      </c>
      <c r="P142" s="27">
        <v>30</v>
      </c>
      <c r="Q142">
        <v>3.8</v>
      </c>
      <c r="R142">
        <v>0.2</v>
      </c>
      <c r="S142">
        <v>18</v>
      </c>
      <c r="T142">
        <v>149</v>
      </c>
      <c r="U142">
        <v>7.0000000000000007E-2</v>
      </c>
      <c r="V142">
        <v>0.1</v>
      </c>
      <c r="W142">
        <v>0.4</v>
      </c>
      <c r="X142">
        <v>33</v>
      </c>
      <c r="Y142" s="35">
        <v>0</v>
      </c>
      <c r="Z142">
        <v>8</v>
      </c>
      <c r="AA142" s="27">
        <v>37</v>
      </c>
      <c r="AF142" s="27">
        <v>100</v>
      </c>
      <c r="AG142" t="s">
        <v>412</v>
      </c>
    </row>
    <row r="143" spans="1:33" hidden="1">
      <c r="A143" t="s">
        <v>414</v>
      </c>
      <c r="B143" t="s">
        <v>415</v>
      </c>
      <c r="C143" t="s">
        <v>325</v>
      </c>
      <c r="D143" s="26">
        <v>90</v>
      </c>
      <c r="E143">
        <v>43</v>
      </c>
      <c r="F143">
        <v>182</v>
      </c>
      <c r="G143" s="26">
        <v>2.1</v>
      </c>
      <c r="H143" s="26">
        <v>0</v>
      </c>
      <c r="I143" s="26">
        <v>7.2</v>
      </c>
      <c r="J143" s="26">
        <v>4.2</v>
      </c>
      <c r="K143" s="26">
        <v>3</v>
      </c>
      <c r="L143">
        <v>0.7</v>
      </c>
      <c r="M143" s="27">
        <v>40</v>
      </c>
      <c r="N143">
        <v>1</v>
      </c>
      <c r="O143">
        <v>6</v>
      </c>
      <c r="P143" s="27">
        <v>39</v>
      </c>
      <c r="Q143">
        <v>1</v>
      </c>
      <c r="R143">
        <v>0.2</v>
      </c>
      <c r="S143">
        <v>22</v>
      </c>
      <c r="T143">
        <v>209</v>
      </c>
      <c r="U143">
        <v>0.06</v>
      </c>
      <c r="V143">
        <v>0.1</v>
      </c>
      <c r="W143">
        <v>0.7</v>
      </c>
      <c r="X143">
        <v>34</v>
      </c>
      <c r="Y143" s="35">
        <v>0</v>
      </c>
      <c r="Z143">
        <v>10</v>
      </c>
      <c r="AA143" s="27">
        <v>33</v>
      </c>
      <c r="AF143" s="27">
        <v>90</v>
      </c>
      <c r="AG143" t="s">
        <v>414</v>
      </c>
    </row>
    <row r="144" spans="1:33" hidden="1">
      <c r="A144" t="s">
        <v>416</v>
      </c>
      <c r="B144" t="s">
        <v>417</v>
      </c>
      <c r="D144" s="26">
        <v>6.1</v>
      </c>
      <c r="E144">
        <v>357</v>
      </c>
      <c r="F144">
        <v>1513</v>
      </c>
      <c r="G144" s="26">
        <v>6.6</v>
      </c>
      <c r="H144" s="26">
        <v>2.5</v>
      </c>
      <c r="I144" s="26">
        <v>77</v>
      </c>
      <c r="L144">
        <v>7.9</v>
      </c>
      <c r="M144" s="27">
        <v>186</v>
      </c>
      <c r="N144">
        <v>2</v>
      </c>
      <c r="P144" s="27">
        <v>402</v>
      </c>
      <c r="S144">
        <v>13</v>
      </c>
      <c r="U144">
        <v>0.21</v>
      </c>
      <c r="V144">
        <v>0.79</v>
      </c>
      <c r="W144">
        <v>8.1999999999999993</v>
      </c>
      <c r="Y144" s="35">
        <v>0</v>
      </c>
      <c r="Z144">
        <v>0</v>
      </c>
      <c r="AA144" s="27">
        <v>1300</v>
      </c>
      <c r="AF144" s="27">
        <v>100</v>
      </c>
      <c r="AG144" t="s">
        <v>416</v>
      </c>
    </row>
    <row r="145" spans="1:33" hidden="1">
      <c r="A145" t="s">
        <v>418</v>
      </c>
      <c r="B145" t="s">
        <v>419</v>
      </c>
      <c r="D145" s="26">
        <v>8</v>
      </c>
      <c r="E145">
        <v>368</v>
      </c>
      <c r="F145">
        <v>1564</v>
      </c>
      <c r="G145" s="26">
        <v>0.6</v>
      </c>
      <c r="H145" s="26">
        <v>0.8</v>
      </c>
      <c r="I145" s="26">
        <v>89.7</v>
      </c>
      <c r="L145">
        <v>0.9</v>
      </c>
      <c r="M145" s="27"/>
      <c r="P145" s="27"/>
      <c r="Y145" s="35">
        <v>0</v>
      </c>
      <c r="Z145">
        <v>10</v>
      </c>
      <c r="AF145" s="27">
        <v>100</v>
      </c>
      <c r="AG145" t="s">
        <v>418</v>
      </c>
    </row>
    <row r="146" spans="1:33" hidden="1">
      <c r="A146" t="s">
        <v>420</v>
      </c>
      <c r="B146" t="s">
        <v>421</v>
      </c>
      <c r="D146" s="26">
        <v>6.5</v>
      </c>
      <c r="E146">
        <v>369</v>
      </c>
      <c r="F146">
        <v>1567</v>
      </c>
      <c r="G146" s="26">
        <v>7.2</v>
      </c>
      <c r="H146" s="26">
        <v>0.4</v>
      </c>
      <c r="I146" s="26">
        <v>83.6</v>
      </c>
      <c r="J146" s="26">
        <v>82.3</v>
      </c>
      <c r="K146" s="26">
        <v>1.3</v>
      </c>
      <c r="L146">
        <v>2.2999999999999998</v>
      </c>
      <c r="M146" s="27">
        <v>65</v>
      </c>
      <c r="N146">
        <v>1.4</v>
      </c>
      <c r="O146">
        <v>55</v>
      </c>
      <c r="P146" s="27">
        <v>167</v>
      </c>
      <c r="Q146">
        <v>13</v>
      </c>
      <c r="R146">
        <v>0.5</v>
      </c>
      <c r="S146">
        <v>65</v>
      </c>
      <c r="T146">
        <v>1001</v>
      </c>
      <c r="U146">
        <v>0.23</v>
      </c>
      <c r="V146">
        <v>0.05</v>
      </c>
      <c r="W146">
        <v>3.5</v>
      </c>
      <c r="X146">
        <v>25</v>
      </c>
      <c r="Y146" s="35">
        <v>0</v>
      </c>
      <c r="Z146">
        <v>4</v>
      </c>
      <c r="AA146" s="27">
        <v>0</v>
      </c>
      <c r="AF146" s="27">
        <v>100</v>
      </c>
      <c r="AG146" t="s">
        <v>420</v>
      </c>
    </row>
    <row r="147" spans="1:33" hidden="1">
      <c r="A147" t="s">
        <v>422</v>
      </c>
      <c r="B147" t="s">
        <v>423</v>
      </c>
      <c r="D147" s="26">
        <v>6.6</v>
      </c>
      <c r="E147">
        <v>361</v>
      </c>
      <c r="F147">
        <v>1533</v>
      </c>
      <c r="G147" s="26">
        <v>4.5999999999999996</v>
      </c>
      <c r="H147" s="26">
        <v>0.1</v>
      </c>
      <c r="I147" s="26">
        <v>85.3</v>
      </c>
      <c r="L147">
        <v>3.4</v>
      </c>
      <c r="M147" s="27">
        <v>6</v>
      </c>
      <c r="N147">
        <v>5.8</v>
      </c>
      <c r="O147">
        <v>22</v>
      </c>
      <c r="P147" s="27"/>
      <c r="Y147" s="35">
        <v>0</v>
      </c>
      <c r="AF147" s="27">
        <v>100</v>
      </c>
      <c r="AG147" t="s">
        <v>422</v>
      </c>
    </row>
    <row r="148" spans="1:33" hidden="1">
      <c r="A148" t="s">
        <v>424</v>
      </c>
      <c r="B148" t="s">
        <v>425</v>
      </c>
      <c r="D148" s="26">
        <v>13.9</v>
      </c>
      <c r="E148">
        <v>340</v>
      </c>
      <c r="F148">
        <v>1445</v>
      </c>
      <c r="G148" s="26">
        <v>3.3</v>
      </c>
      <c r="H148" s="26">
        <v>0.3</v>
      </c>
      <c r="I148" s="26">
        <v>80.5</v>
      </c>
      <c r="J148" s="26">
        <v>79.599999999999994</v>
      </c>
      <c r="K148" s="26">
        <v>0.9</v>
      </c>
      <c r="L148">
        <v>1.9</v>
      </c>
      <c r="M148" s="27">
        <v>11</v>
      </c>
      <c r="N148">
        <v>1.2</v>
      </c>
      <c r="P148" s="27">
        <v>65</v>
      </c>
      <c r="R148">
        <v>0.6</v>
      </c>
      <c r="S148">
        <v>209</v>
      </c>
      <c r="U148">
        <v>7.0000000000000007E-2</v>
      </c>
      <c r="V148">
        <v>0.04</v>
      </c>
      <c r="W148">
        <v>1</v>
      </c>
      <c r="Y148" s="35">
        <v>0</v>
      </c>
      <c r="Z148">
        <v>2</v>
      </c>
      <c r="AA148" s="27">
        <v>12</v>
      </c>
      <c r="AF148" s="27">
        <v>100</v>
      </c>
      <c r="AG148" t="s">
        <v>424</v>
      </c>
    </row>
    <row r="149" spans="1:33" hidden="1">
      <c r="A149" t="s">
        <v>426</v>
      </c>
      <c r="B149" t="s">
        <v>427</v>
      </c>
      <c r="D149" s="26">
        <v>12</v>
      </c>
      <c r="E149">
        <v>351</v>
      </c>
      <c r="F149">
        <v>1492</v>
      </c>
      <c r="G149" s="26">
        <v>1.1000000000000001</v>
      </c>
      <c r="H149" s="26">
        <v>0.3</v>
      </c>
      <c r="I149" s="26">
        <v>85.9</v>
      </c>
      <c r="J149" s="26">
        <v>85.7</v>
      </c>
      <c r="K149" s="26">
        <v>0.3</v>
      </c>
      <c r="L149">
        <v>0.7</v>
      </c>
      <c r="M149" s="27">
        <v>53</v>
      </c>
      <c r="N149">
        <v>1.1000000000000001</v>
      </c>
      <c r="O149">
        <v>1</v>
      </c>
      <c r="P149" s="27">
        <v>28</v>
      </c>
      <c r="R149">
        <v>0.4</v>
      </c>
      <c r="S149">
        <v>37</v>
      </c>
      <c r="T149">
        <v>340</v>
      </c>
      <c r="U149">
        <v>0.06</v>
      </c>
      <c r="V149">
        <v>0.08</v>
      </c>
      <c r="W149">
        <v>0.8</v>
      </c>
      <c r="Y149" s="35">
        <v>0</v>
      </c>
      <c r="Z149">
        <v>0</v>
      </c>
      <c r="AA149" s="27">
        <v>0</v>
      </c>
      <c r="AF149" s="27">
        <v>100</v>
      </c>
      <c r="AG149" t="s">
        <v>426</v>
      </c>
    </row>
    <row r="150" spans="1:33" hidden="1">
      <c r="A150" t="s">
        <v>428</v>
      </c>
      <c r="B150" t="s">
        <v>429</v>
      </c>
      <c r="C150" t="s">
        <v>310</v>
      </c>
      <c r="D150" s="26">
        <v>96</v>
      </c>
      <c r="E150">
        <v>18</v>
      </c>
      <c r="F150">
        <v>74</v>
      </c>
      <c r="G150" s="26">
        <v>0.8</v>
      </c>
      <c r="H150" s="26">
        <v>0.1</v>
      </c>
      <c r="I150" s="26">
        <v>2.6</v>
      </c>
      <c r="J150" s="26">
        <v>0.9</v>
      </c>
      <c r="K150" s="26">
        <v>1.7</v>
      </c>
      <c r="L150">
        <v>0.5</v>
      </c>
      <c r="M150" s="27">
        <v>21</v>
      </c>
      <c r="N150">
        <v>0.9</v>
      </c>
      <c r="O150">
        <v>6</v>
      </c>
      <c r="P150" s="27">
        <v>27</v>
      </c>
      <c r="Q150">
        <v>2</v>
      </c>
      <c r="R150">
        <v>0.3</v>
      </c>
      <c r="S150">
        <v>6</v>
      </c>
      <c r="T150">
        <v>143</v>
      </c>
      <c r="U150">
        <v>0.06</v>
      </c>
      <c r="V150">
        <v>0.04</v>
      </c>
      <c r="W150">
        <v>0.4</v>
      </c>
      <c r="X150">
        <v>53</v>
      </c>
      <c r="Y150" s="35">
        <v>0</v>
      </c>
      <c r="Z150">
        <v>3</v>
      </c>
      <c r="AA150" s="27">
        <v>10</v>
      </c>
      <c r="AF150" s="27">
        <v>55</v>
      </c>
      <c r="AG150" t="s">
        <v>428</v>
      </c>
    </row>
    <row r="151" spans="1:33" hidden="1">
      <c r="A151" t="s">
        <v>430</v>
      </c>
      <c r="B151" t="s">
        <v>431</v>
      </c>
      <c r="C151" t="s">
        <v>310</v>
      </c>
      <c r="D151" s="26">
        <v>94.8</v>
      </c>
      <c r="E151">
        <v>23</v>
      </c>
      <c r="F151">
        <v>95</v>
      </c>
      <c r="G151" s="26">
        <v>1.1000000000000001</v>
      </c>
      <c r="H151" s="26">
        <v>0.1</v>
      </c>
      <c r="I151" s="26">
        <v>3.3</v>
      </c>
      <c r="J151" s="26">
        <v>1.2</v>
      </c>
      <c r="K151" s="26">
        <v>2.1</v>
      </c>
      <c r="L151">
        <v>0.7</v>
      </c>
      <c r="M151" s="27">
        <v>30</v>
      </c>
      <c r="N151">
        <v>1</v>
      </c>
      <c r="O151">
        <v>8</v>
      </c>
      <c r="P151" s="27">
        <v>30</v>
      </c>
      <c r="Q151">
        <v>2</v>
      </c>
      <c r="R151">
        <v>0.2</v>
      </c>
      <c r="S151">
        <v>14</v>
      </c>
      <c r="T151">
        <v>247</v>
      </c>
      <c r="U151">
        <v>7.0000000000000007E-2</v>
      </c>
      <c r="V151">
        <v>7.0000000000000007E-2</v>
      </c>
      <c r="W151">
        <v>0.3</v>
      </c>
      <c r="X151">
        <v>136</v>
      </c>
      <c r="Y151" s="35">
        <v>0</v>
      </c>
      <c r="Z151">
        <v>6</v>
      </c>
      <c r="AA151" s="27">
        <v>290</v>
      </c>
      <c r="AF151" s="27">
        <v>55</v>
      </c>
      <c r="AG151" t="s">
        <v>430</v>
      </c>
    </row>
    <row r="152" spans="1:33" hidden="1">
      <c r="A152" t="s">
        <v>432</v>
      </c>
      <c r="B152" t="s">
        <v>433</v>
      </c>
      <c r="C152" t="s">
        <v>339</v>
      </c>
      <c r="D152" s="26">
        <v>92.6</v>
      </c>
      <c r="E152">
        <v>30</v>
      </c>
      <c r="F152">
        <v>125</v>
      </c>
      <c r="G152" s="26">
        <v>0.7</v>
      </c>
      <c r="H152" s="26">
        <v>0</v>
      </c>
      <c r="I152" s="26">
        <v>5.9</v>
      </c>
      <c r="J152" s="26">
        <v>4.3</v>
      </c>
      <c r="K152" s="26">
        <v>1.6</v>
      </c>
      <c r="L152">
        <v>0.8</v>
      </c>
      <c r="M152" s="27">
        <v>41</v>
      </c>
      <c r="N152">
        <v>0.5</v>
      </c>
      <c r="O152">
        <v>65</v>
      </c>
      <c r="P152" s="27">
        <v>29</v>
      </c>
      <c r="Q152">
        <v>20</v>
      </c>
      <c r="R152">
        <v>0.2</v>
      </c>
      <c r="S152">
        <v>11</v>
      </c>
      <c r="T152">
        <v>216</v>
      </c>
      <c r="U152">
        <v>0.04</v>
      </c>
      <c r="V152">
        <v>0.03</v>
      </c>
      <c r="W152">
        <v>0.4</v>
      </c>
      <c r="X152">
        <v>15</v>
      </c>
      <c r="Y152" s="35">
        <v>0</v>
      </c>
      <c r="Z152">
        <v>20</v>
      </c>
      <c r="AA152" s="27">
        <v>0</v>
      </c>
      <c r="AF152" s="27">
        <v>80</v>
      </c>
      <c r="AG152" t="s">
        <v>432</v>
      </c>
    </row>
    <row r="153" spans="1:33" hidden="1">
      <c r="A153" t="s">
        <v>434</v>
      </c>
      <c r="B153" t="s">
        <v>435</v>
      </c>
      <c r="C153" t="s">
        <v>325</v>
      </c>
      <c r="D153" s="26">
        <v>89.8</v>
      </c>
      <c r="E153">
        <v>45</v>
      </c>
      <c r="F153">
        <v>188</v>
      </c>
      <c r="G153" s="26">
        <v>1.9</v>
      </c>
      <c r="H153" s="26">
        <v>0.2</v>
      </c>
      <c r="I153" s="26">
        <v>7.2</v>
      </c>
      <c r="J153" s="26">
        <v>4</v>
      </c>
      <c r="K153" s="26">
        <v>3.2</v>
      </c>
      <c r="L153">
        <v>0.9</v>
      </c>
      <c r="M153" s="27">
        <v>82</v>
      </c>
      <c r="N153">
        <v>0.6</v>
      </c>
      <c r="O153">
        <v>7</v>
      </c>
      <c r="P153" s="27">
        <v>61</v>
      </c>
      <c r="R153">
        <v>0.6</v>
      </c>
      <c r="S153">
        <v>57</v>
      </c>
      <c r="T153">
        <v>300</v>
      </c>
      <c r="U153">
        <v>0.2</v>
      </c>
      <c r="V153">
        <v>0.06</v>
      </c>
      <c r="W153">
        <v>1</v>
      </c>
      <c r="X153">
        <v>72</v>
      </c>
      <c r="Y153" s="35">
        <v>0</v>
      </c>
      <c r="Z153">
        <v>22</v>
      </c>
      <c r="AA153" s="27">
        <v>47</v>
      </c>
      <c r="AF153" s="27">
        <v>0</v>
      </c>
      <c r="AG153" t="s">
        <v>434</v>
      </c>
    </row>
    <row r="154" spans="1:33" hidden="1">
      <c r="A154" t="s">
        <v>436</v>
      </c>
      <c r="B154" t="s">
        <v>437</v>
      </c>
      <c r="C154" t="s">
        <v>313</v>
      </c>
      <c r="D154" s="26">
        <v>82.8</v>
      </c>
      <c r="E154">
        <v>67</v>
      </c>
      <c r="F154">
        <v>283</v>
      </c>
      <c r="G154" s="26">
        <v>1.6</v>
      </c>
      <c r="H154" s="26">
        <v>0.2</v>
      </c>
      <c r="I154" s="26">
        <v>13.9</v>
      </c>
      <c r="J154" s="26">
        <v>12.4</v>
      </c>
      <c r="K154" s="26">
        <v>1.5</v>
      </c>
      <c r="L154">
        <v>1.5</v>
      </c>
      <c r="M154" s="27">
        <v>40</v>
      </c>
      <c r="N154">
        <v>1.7</v>
      </c>
      <c r="O154">
        <v>14</v>
      </c>
      <c r="P154" s="27">
        <v>101</v>
      </c>
      <c r="R154">
        <v>3.7</v>
      </c>
      <c r="S154">
        <v>10</v>
      </c>
      <c r="T154">
        <v>1806</v>
      </c>
      <c r="U154">
        <v>0.06</v>
      </c>
      <c r="V154">
        <v>0.06</v>
      </c>
      <c r="W154">
        <v>1.1000000000000001</v>
      </c>
      <c r="X154">
        <v>24</v>
      </c>
      <c r="Y154" s="35">
        <v>0</v>
      </c>
      <c r="Z154">
        <v>11</v>
      </c>
      <c r="AA154" s="27">
        <v>30</v>
      </c>
      <c r="AF154" s="27">
        <v>95</v>
      </c>
      <c r="AG154" t="s">
        <v>436</v>
      </c>
    </row>
    <row r="155" spans="1:33" hidden="1">
      <c r="A155" t="s">
        <v>438</v>
      </c>
      <c r="B155" s="37" t="s">
        <v>439</v>
      </c>
      <c r="C155" t="s">
        <v>440</v>
      </c>
      <c r="D155" s="26">
        <v>75.400000000000006</v>
      </c>
      <c r="E155">
        <v>99</v>
      </c>
      <c r="F155">
        <v>418</v>
      </c>
      <c r="G155" s="26">
        <v>2.2999999999999998</v>
      </c>
      <c r="H155" s="26">
        <v>0.1</v>
      </c>
      <c r="I155" s="26">
        <v>21</v>
      </c>
      <c r="J155" s="26">
        <v>18.7</v>
      </c>
      <c r="K155" s="26">
        <v>2.2999999999999998</v>
      </c>
      <c r="L155">
        <v>1.2</v>
      </c>
      <c r="M155" s="27">
        <v>8</v>
      </c>
      <c r="N155">
        <v>0.8</v>
      </c>
      <c r="O155">
        <v>9</v>
      </c>
      <c r="P155" s="27">
        <v>49</v>
      </c>
      <c r="Q155">
        <v>3.5</v>
      </c>
      <c r="R155">
        <v>0.3</v>
      </c>
      <c r="S155">
        <v>28</v>
      </c>
      <c r="T155">
        <v>415</v>
      </c>
      <c r="U155">
        <v>0.09</v>
      </c>
      <c r="V155">
        <v>0.06</v>
      </c>
      <c r="W155">
        <v>1.3</v>
      </c>
      <c r="X155">
        <v>11</v>
      </c>
      <c r="Y155" s="35">
        <v>0</v>
      </c>
      <c r="Z155">
        <v>14</v>
      </c>
      <c r="AA155" s="27">
        <v>0</v>
      </c>
      <c r="AF155" s="27">
        <v>100</v>
      </c>
      <c r="AG155" t="s">
        <v>438</v>
      </c>
    </row>
    <row r="156" spans="1:33" hidden="1">
      <c r="A156" t="s">
        <v>441</v>
      </c>
      <c r="B156" s="37" t="s">
        <v>442</v>
      </c>
      <c r="C156" t="s">
        <v>440</v>
      </c>
      <c r="D156" s="26">
        <v>79.7</v>
      </c>
      <c r="E156">
        <v>80</v>
      </c>
      <c r="F156">
        <v>341</v>
      </c>
      <c r="G156" s="26">
        <v>2.2000000000000002</v>
      </c>
      <c r="H156" s="26">
        <v>0.1</v>
      </c>
      <c r="I156" s="26">
        <v>16.899999999999999</v>
      </c>
      <c r="J156" s="26">
        <v>15.3</v>
      </c>
      <c r="K156" s="26">
        <v>1.6</v>
      </c>
      <c r="L156">
        <v>1.1000000000000001</v>
      </c>
      <c r="M156" s="27">
        <v>12</v>
      </c>
      <c r="N156">
        <v>0.8</v>
      </c>
      <c r="O156">
        <v>6</v>
      </c>
      <c r="P156" s="27">
        <v>58</v>
      </c>
      <c r="R156">
        <v>0.3</v>
      </c>
      <c r="S156">
        <v>23</v>
      </c>
      <c r="T156">
        <v>422</v>
      </c>
      <c r="U156">
        <v>0.08</v>
      </c>
      <c r="V156">
        <v>0.03</v>
      </c>
      <c r="W156">
        <v>1.1000000000000001</v>
      </c>
      <c r="X156">
        <v>16</v>
      </c>
      <c r="Y156" s="35">
        <v>0</v>
      </c>
      <c r="Z156">
        <v>20</v>
      </c>
      <c r="AA156" s="27">
        <v>0</v>
      </c>
      <c r="AF156" s="27">
        <v>100</v>
      </c>
      <c r="AG156" t="s">
        <v>441</v>
      </c>
    </row>
    <row r="157" spans="1:33" hidden="1">
      <c r="A157" t="s">
        <v>443</v>
      </c>
      <c r="B157" s="37" t="s">
        <v>444</v>
      </c>
      <c r="C157" t="s">
        <v>352</v>
      </c>
      <c r="D157" s="26">
        <v>36.5</v>
      </c>
      <c r="E157">
        <v>274</v>
      </c>
      <c r="F157">
        <v>1156</v>
      </c>
      <c r="G157" s="26">
        <v>5.9</v>
      </c>
      <c r="H157" s="26">
        <v>5.6</v>
      </c>
      <c r="I157" s="26">
        <v>49.9</v>
      </c>
      <c r="L157">
        <v>2.1</v>
      </c>
      <c r="M157" s="27">
        <v>14</v>
      </c>
      <c r="P157" s="27"/>
      <c r="R157">
        <v>0.6</v>
      </c>
      <c r="S157">
        <v>36</v>
      </c>
      <c r="T157">
        <v>741</v>
      </c>
      <c r="Y157" s="35">
        <v>0</v>
      </c>
      <c r="AF157" s="27">
        <v>100</v>
      </c>
      <c r="AG157" t="s">
        <v>443</v>
      </c>
    </row>
    <row r="158" spans="1:33" hidden="1">
      <c r="A158" t="s">
        <v>445</v>
      </c>
      <c r="B158" s="37" t="s">
        <v>446</v>
      </c>
      <c r="C158" t="s">
        <v>352</v>
      </c>
      <c r="D158" s="26">
        <v>75.7</v>
      </c>
      <c r="E158">
        <v>98</v>
      </c>
      <c r="F158">
        <v>416</v>
      </c>
      <c r="G158" s="26">
        <v>2.1</v>
      </c>
      <c r="H158" s="26">
        <v>0.1</v>
      </c>
      <c r="I158" s="26">
        <v>21.4</v>
      </c>
      <c r="J158" s="26">
        <v>19.7</v>
      </c>
      <c r="K158" s="26">
        <v>1.7</v>
      </c>
      <c r="L158">
        <v>0.7</v>
      </c>
      <c r="M158" s="27">
        <v>7</v>
      </c>
      <c r="N158">
        <v>0.8</v>
      </c>
      <c r="O158">
        <v>6</v>
      </c>
      <c r="P158" s="27">
        <v>49</v>
      </c>
      <c r="Q158">
        <v>3</v>
      </c>
      <c r="R158">
        <v>0.3</v>
      </c>
      <c r="S158">
        <v>20</v>
      </c>
      <c r="T158">
        <v>355</v>
      </c>
      <c r="U158">
        <v>0.1</v>
      </c>
      <c r="V158">
        <v>0.02</v>
      </c>
      <c r="W158">
        <v>1.3</v>
      </c>
      <c r="X158">
        <v>9</v>
      </c>
      <c r="Y158" s="35">
        <v>0</v>
      </c>
      <c r="Z158">
        <v>6</v>
      </c>
      <c r="AA158" s="27">
        <v>2</v>
      </c>
      <c r="AF158" s="27">
        <v>100</v>
      </c>
      <c r="AG158" t="s">
        <v>445</v>
      </c>
    </row>
    <row r="159" spans="1:33" hidden="1">
      <c r="A159" t="s">
        <v>447</v>
      </c>
      <c r="B159" s="37" t="s">
        <v>448</v>
      </c>
      <c r="C159" t="s">
        <v>352</v>
      </c>
      <c r="D159" s="26">
        <v>81.7</v>
      </c>
      <c r="E159">
        <v>74</v>
      </c>
      <c r="F159">
        <v>313</v>
      </c>
      <c r="G159" s="26">
        <v>1.9</v>
      </c>
      <c r="H159" s="26">
        <v>0.1</v>
      </c>
      <c r="I159" s="26">
        <v>15.3</v>
      </c>
      <c r="J159" s="26">
        <v>13.3</v>
      </c>
      <c r="K159" s="26">
        <v>2.1</v>
      </c>
      <c r="L159">
        <v>1</v>
      </c>
      <c r="M159" s="27">
        <v>14</v>
      </c>
      <c r="N159">
        <v>0.3</v>
      </c>
      <c r="O159">
        <v>11</v>
      </c>
      <c r="P159" s="27">
        <v>57</v>
      </c>
      <c r="Q159">
        <v>3</v>
      </c>
      <c r="R159">
        <v>0.2</v>
      </c>
      <c r="S159">
        <v>22</v>
      </c>
      <c r="T159">
        <v>321</v>
      </c>
      <c r="U159">
        <v>0.08</v>
      </c>
      <c r="V159">
        <v>0.02</v>
      </c>
      <c r="W159">
        <v>0.9</v>
      </c>
      <c r="X159">
        <v>16</v>
      </c>
      <c r="Y159" s="35">
        <v>0</v>
      </c>
      <c r="Z159">
        <v>16</v>
      </c>
      <c r="AA159" s="27">
        <v>0</v>
      </c>
      <c r="AF159" s="27">
        <v>80</v>
      </c>
      <c r="AG159" t="s">
        <v>447</v>
      </c>
    </row>
    <row r="160" spans="1:33" ht="27.6" hidden="1">
      <c r="A160" t="s">
        <v>449</v>
      </c>
      <c r="B160" s="37" t="s">
        <v>450</v>
      </c>
      <c r="C160" t="s">
        <v>352</v>
      </c>
      <c r="D160" s="26">
        <v>41.1</v>
      </c>
      <c r="E160">
        <v>313</v>
      </c>
      <c r="F160">
        <v>1310</v>
      </c>
      <c r="G160" s="26">
        <v>3.4</v>
      </c>
      <c r="H160" s="26">
        <v>15.5</v>
      </c>
      <c r="I160" s="26">
        <v>38.200000000000003</v>
      </c>
      <c r="J160" s="26">
        <v>34.5</v>
      </c>
      <c r="K160" s="26">
        <v>3.7</v>
      </c>
      <c r="L160">
        <v>1.8</v>
      </c>
      <c r="M160" s="27">
        <v>16</v>
      </c>
      <c r="N160">
        <v>0.7</v>
      </c>
      <c r="O160">
        <v>25</v>
      </c>
      <c r="P160" s="27">
        <v>75</v>
      </c>
      <c r="Q160">
        <v>1</v>
      </c>
      <c r="R160">
        <v>0.6</v>
      </c>
      <c r="S160">
        <v>40</v>
      </c>
      <c r="T160">
        <v>696</v>
      </c>
      <c r="U160">
        <v>0.17</v>
      </c>
      <c r="V160">
        <v>0.04</v>
      </c>
      <c r="W160">
        <v>2.9</v>
      </c>
      <c r="X160">
        <v>30</v>
      </c>
      <c r="Y160" s="35">
        <v>0</v>
      </c>
      <c r="Z160">
        <v>4</v>
      </c>
      <c r="AA160" s="27">
        <v>0</v>
      </c>
      <c r="AF160" s="27">
        <v>100</v>
      </c>
      <c r="AG160" t="s">
        <v>449</v>
      </c>
    </row>
    <row r="161" spans="1:33" hidden="1">
      <c r="A161" t="s">
        <v>451</v>
      </c>
      <c r="B161" s="37" t="s">
        <v>452</v>
      </c>
      <c r="C161" t="s">
        <v>440</v>
      </c>
      <c r="D161" s="26">
        <v>79.400000000000006</v>
      </c>
      <c r="E161">
        <v>85</v>
      </c>
      <c r="F161">
        <v>358</v>
      </c>
      <c r="G161" s="26">
        <v>1.4</v>
      </c>
      <c r="H161" s="26">
        <v>0</v>
      </c>
      <c r="I161" s="26">
        <v>18.100000000000001</v>
      </c>
      <c r="J161" s="26">
        <v>15.2</v>
      </c>
      <c r="K161" s="26">
        <v>3</v>
      </c>
      <c r="L161">
        <v>1</v>
      </c>
      <c r="M161" s="27">
        <v>4</v>
      </c>
      <c r="N161">
        <v>0.5</v>
      </c>
      <c r="O161">
        <v>2</v>
      </c>
      <c r="P161" s="27">
        <v>41</v>
      </c>
      <c r="R161">
        <v>0.4</v>
      </c>
      <c r="S161">
        <v>21</v>
      </c>
      <c r="T161">
        <v>482</v>
      </c>
      <c r="Y161" s="35">
        <v>0</v>
      </c>
      <c r="AF161" s="27">
        <v>100</v>
      </c>
      <c r="AG161" t="s">
        <v>451</v>
      </c>
    </row>
    <row r="162" spans="1:33" hidden="1">
      <c r="A162" t="s">
        <v>453</v>
      </c>
      <c r="B162" s="37" t="s">
        <v>454</v>
      </c>
      <c r="C162" t="s">
        <v>440</v>
      </c>
      <c r="D162" s="26">
        <v>75.400000000000006</v>
      </c>
      <c r="E162">
        <v>96</v>
      </c>
      <c r="F162">
        <v>406</v>
      </c>
      <c r="G162" s="26">
        <v>2.2000000000000002</v>
      </c>
      <c r="H162" s="26">
        <v>0.1</v>
      </c>
      <c r="I162" s="26">
        <v>21.1</v>
      </c>
      <c r="J162" s="26">
        <v>20.5</v>
      </c>
      <c r="K162" s="26">
        <v>0.6</v>
      </c>
      <c r="L162">
        <v>1.2</v>
      </c>
      <c r="M162" s="27">
        <v>11</v>
      </c>
      <c r="N162">
        <v>1</v>
      </c>
      <c r="O162">
        <v>18</v>
      </c>
      <c r="P162" s="27">
        <v>36</v>
      </c>
      <c r="U162">
        <v>0.11</v>
      </c>
      <c r="V162">
        <v>0.03</v>
      </c>
      <c r="W162">
        <v>2.4</v>
      </c>
      <c r="Y162" s="35">
        <v>0</v>
      </c>
      <c r="Z162">
        <v>32</v>
      </c>
      <c r="AA162" s="27">
        <v>2</v>
      </c>
      <c r="AF162" s="27">
        <v>100</v>
      </c>
      <c r="AG162" t="s">
        <v>453</v>
      </c>
    </row>
    <row r="163" spans="1:33" hidden="1">
      <c r="A163" t="s">
        <v>455</v>
      </c>
      <c r="B163" s="37" t="s">
        <v>456</v>
      </c>
      <c r="C163" t="s">
        <v>352</v>
      </c>
      <c r="D163" s="26">
        <v>73.2</v>
      </c>
      <c r="E163">
        <v>106</v>
      </c>
      <c r="F163">
        <v>448</v>
      </c>
      <c r="G163" s="26">
        <v>2</v>
      </c>
      <c r="H163" s="26">
        <v>0.4</v>
      </c>
      <c r="I163" s="26">
        <v>23.3</v>
      </c>
      <c r="J163" s="26">
        <v>22.9</v>
      </c>
      <c r="K163" s="26">
        <v>0.4</v>
      </c>
      <c r="L163">
        <v>1.1000000000000001</v>
      </c>
      <c r="M163" s="27">
        <v>6</v>
      </c>
      <c r="N163">
        <v>0.4</v>
      </c>
      <c r="P163" s="27">
        <v>52</v>
      </c>
      <c r="R163">
        <v>0.3</v>
      </c>
      <c r="U163">
        <v>0.08</v>
      </c>
      <c r="V163">
        <v>0.06</v>
      </c>
      <c r="W163">
        <v>1.8</v>
      </c>
      <c r="Y163" s="35">
        <v>0</v>
      </c>
      <c r="Z163">
        <v>9</v>
      </c>
      <c r="AA163" s="27">
        <v>2</v>
      </c>
      <c r="AF163" s="27">
        <v>92</v>
      </c>
      <c r="AG163" t="s">
        <v>455</v>
      </c>
    </row>
    <row r="164" spans="1:33" ht="27.6" hidden="1">
      <c r="A164" t="s">
        <v>457</v>
      </c>
      <c r="B164" s="37" t="s">
        <v>458</v>
      </c>
      <c r="C164" t="s">
        <v>440</v>
      </c>
      <c r="D164" s="26">
        <v>78.900000000000006</v>
      </c>
      <c r="E164">
        <v>85</v>
      </c>
      <c r="F164">
        <v>359</v>
      </c>
      <c r="G164" s="26">
        <v>2.4</v>
      </c>
      <c r="H164" s="26">
        <v>0.1</v>
      </c>
      <c r="I164" s="26">
        <v>17.2</v>
      </c>
      <c r="J164" s="26">
        <v>14.5</v>
      </c>
      <c r="K164" s="26">
        <v>2.7</v>
      </c>
      <c r="L164">
        <v>1.4</v>
      </c>
      <c r="M164" s="27">
        <v>6</v>
      </c>
      <c r="N164">
        <v>1</v>
      </c>
      <c r="O164">
        <v>9</v>
      </c>
      <c r="P164" s="27">
        <v>49</v>
      </c>
      <c r="Q164">
        <v>3.5</v>
      </c>
      <c r="R164">
        <v>0.4</v>
      </c>
      <c r="S164">
        <v>22</v>
      </c>
      <c r="T164">
        <v>417</v>
      </c>
      <c r="U164">
        <v>0.09</v>
      </c>
      <c r="V164">
        <v>0.03</v>
      </c>
      <c r="W164">
        <v>1.2</v>
      </c>
      <c r="X164">
        <v>9</v>
      </c>
      <c r="Y164" s="35">
        <v>0</v>
      </c>
      <c r="Z164">
        <v>13</v>
      </c>
      <c r="AA164" s="27">
        <v>0</v>
      </c>
      <c r="AF164" s="27">
        <v>100</v>
      </c>
      <c r="AG164" t="s">
        <v>457</v>
      </c>
    </row>
    <row r="165" spans="1:33" hidden="1">
      <c r="A165" t="s">
        <v>459</v>
      </c>
      <c r="B165" s="37" t="s">
        <v>460</v>
      </c>
      <c r="C165" t="s">
        <v>440</v>
      </c>
      <c r="D165" s="26">
        <v>77.7</v>
      </c>
      <c r="E165">
        <v>89</v>
      </c>
      <c r="F165">
        <v>376</v>
      </c>
      <c r="G165" s="26">
        <v>2.1</v>
      </c>
      <c r="H165" s="26">
        <v>0.1</v>
      </c>
      <c r="I165" s="26">
        <v>18.899999999999999</v>
      </c>
      <c r="J165" s="26">
        <v>17.100000000000001</v>
      </c>
      <c r="K165" s="26">
        <v>1.8</v>
      </c>
      <c r="L165">
        <v>1.1000000000000001</v>
      </c>
      <c r="M165" s="27">
        <v>12</v>
      </c>
      <c r="N165">
        <v>0.8</v>
      </c>
      <c r="O165">
        <v>6</v>
      </c>
      <c r="P165" s="27">
        <v>57</v>
      </c>
      <c r="R165">
        <v>0.3</v>
      </c>
      <c r="S165">
        <v>23</v>
      </c>
      <c r="T165">
        <v>422</v>
      </c>
      <c r="U165">
        <v>0.08</v>
      </c>
      <c r="V165">
        <v>0.03</v>
      </c>
      <c r="W165">
        <v>1.1000000000000001</v>
      </c>
      <c r="X165">
        <v>16</v>
      </c>
      <c r="Y165" s="35">
        <v>0</v>
      </c>
      <c r="Z165">
        <v>20</v>
      </c>
      <c r="AA165" s="27">
        <v>0</v>
      </c>
      <c r="AF165" s="27">
        <v>100</v>
      </c>
      <c r="AG165" t="s">
        <v>459</v>
      </c>
    </row>
    <row r="166" spans="1:33" hidden="1">
      <c r="A166" t="s">
        <v>461</v>
      </c>
      <c r="B166" s="37" t="s">
        <v>462</v>
      </c>
      <c r="C166" t="s">
        <v>352</v>
      </c>
      <c r="D166" s="26">
        <v>76.3</v>
      </c>
      <c r="E166">
        <v>96</v>
      </c>
      <c r="F166">
        <v>407</v>
      </c>
      <c r="G166" s="26">
        <v>2</v>
      </c>
      <c r="H166" s="26">
        <v>0.1</v>
      </c>
      <c r="I166" s="26">
        <v>20.9</v>
      </c>
      <c r="J166" s="26">
        <v>19.100000000000001</v>
      </c>
      <c r="K166" s="26">
        <v>1.8</v>
      </c>
      <c r="L166">
        <v>0.7</v>
      </c>
      <c r="M166" s="27">
        <v>6</v>
      </c>
      <c r="N166">
        <v>0.3</v>
      </c>
      <c r="O166">
        <v>6</v>
      </c>
      <c r="P166" s="27">
        <v>47</v>
      </c>
      <c r="Q166">
        <v>3</v>
      </c>
      <c r="R166">
        <v>0.3</v>
      </c>
      <c r="S166">
        <v>20</v>
      </c>
      <c r="T166">
        <v>352</v>
      </c>
      <c r="U166">
        <v>0.15</v>
      </c>
      <c r="V166">
        <v>0.02</v>
      </c>
      <c r="W166">
        <v>1.3</v>
      </c>
      <c r="X166">
        <v>9</v>
      </c>
      <c r="Y166" s="35">
        <v>0</v>
      </c>
      <c r="Z166">
        <v>7</v>
      </c>
      <c r="AA166" s="27">
        <v>1</v>
      </c>
      <c r="AF166" s="27">
        <v>100</v>
      </c>
      <c r="AG166" t="s">
        <v>461</v>
      </c>
    </row>
    <row r="167" spans="1:33" hidden="1">
      <c r="A167" t="s">
        <v>463</v>
      </c>
      <c r="B167" s="37" t="s">
        <v>464</v>
      </c>
      <c r="C167" t="s">
        <v>352</v>
      </c>
      <c r="D167" s="26">
        <v>76.2</v>
      </c>
      <c r="E167">
        <v>97</v>
      </c>
      <c r="F167">
        <v>410</v>
      </c>
      <c r="G167" s="26">
        <v>2</v>
      </c>
      <c r="H167" s="26">
        <v>0.2</v>
      </c>
      <c r="I167" s="26">
        <v>20.9</v>
      </c>
      <c r="J167" s="26">
        <v>19</v>
      </c>
      <c r="K167" s="26">
        <v>1.9</v>
      </c>
      <c r="L167">
        <v>0.8</v>
      </c>
      <c r="M167" s="27">
        <v>8</v>
      </c>
      <c r="N167">
        <v>0.8</v>
      </c>
      <c r="O167">
        <v>10</v>
      </c>
      <c r="P167" s="27">
        <v>59</v>
      </c>
      <c r="Q167">
        <v>2.6</v>
      </c>
      <c r="R167">
        <v>0.3</v>
      </c>
      <c r="S167">
        <v>22</v>
      </c>
      <c r="T167">
        <v>445</v>
      </c>
      <c r="U167">
        <v>0.11</v>
      </c>
      <c r="V167">
        <v>0.06</v>
      </c>
      <c r="W167">
        <v>1.5</v>
      </c>
      <c r="X167">
        <v>16</v>
      </c>
      <c r="Y167" s="35">
        <v>0</v>
      </c>
      <c r="Z167">
        <v>18</v>
      </c>
      <c r="AA167" s="27">
        <v>0</v>
      </c>
      <c r="AF167" s="27">
        <v>90</v>
      </c>
      <c r="AG167" t="s">
        <v>463</v>
      </c>
    </row>
    <row r="168" spans="1:33" hidden="1">
      <c r="A168" t="s">
        <v>465</v>
      </c>
      <c r="B168" s="37" t="s">
        <v>466</v>
      </c>
      <c r="C168" t="s">
        <v>316</v>
      </c>
      <c r="D168" s="26">
        <v>96.7</v>
      </c>
      <c r="E168">
        <v>14</v>
      </c>
      <c r="F168">
        <v>57</v>
      </c>
      <c r="G168" s="26">
        <v>0.5</v>
      </c>
      <c r="H168" s="26">
        <v>0.1</v>
      </c>
      <c r="I168" s="26">
        <v>2.2999999999999998</v>
      </c>
      <c r="J168" s="26">
        <v>1.6</v>
      </c>
      <c r="K168" s="26">
        <v>0.7</v>
      </c>
      <c r="L168">
        <v>0.4</v>
      </c>
      <c r="M168" s="27">
        <v>18</v>
      </c>
      <c r="N168">
        <v>0.3</v>
      </c>
      <c r="O168">
        <v>2</v>
      </c>
      <c r="P168" s="27">
        <v>22</v>
      </c>
      <c r="Q168">
        <v>3</v>
      </c>
      <c r="R168">
        <v>0.1</v>
      </c>
      <c r="S168">
        <v>12</v>
      </c>
      <c r="T168">
        <v>141</v>
      </c>
      <c r="U168">
        <v>0.02</v>
      </c>
      <c r="V168">
        <v>0.02</v>
      </c>
      <c r="W168">
        <v>0.1</v>
      </c>
      <c r="X168">
        <v>14</v>
      </c>
      <c r="Y168" s="35">
        <v>0</v>
      </c>
      <c r="Z168">
        <v>8</v>
      </c>
      <c r="AA168" s="27">
        <v>2</v>
      </c>
      <c r="AF168" s="27">
        <v>75</v>
      </c>
      <c r="AG168" t="s">
        <v>465</v>
      </c>
    </row>
    <row r="169" spans="1:33" hidden="1">
      <c r="A169" t="s">
        <v>467</v>
      </c>
      <c r="B169" s="37" t="s">
        <v>468</v>
      </c>
      <c r="C169" t="s">
        <v>316</v>
      </c>
      <c r="D169" s="26">
        <v>94.5</v>
      </c>
      <c r="E169">
        <v>21</v>
      </c>
      <c r="F169">
        <v>89</v>
      </c>
      <c r="G169" s="26">
        <v>0.6</v>
      </c>
      <c r="H169" s="26">
        <v>0.2</v>
      </c>
      <c r="I169" s="26">
        <v>3.8</v>
      </c>
      <c r="J169" s="26">
        <v>3</v>
      </c>
      <c r="K169" s="26">
        <v>0.8</v>
      </c>
      <c r="L169">
        <v>0.8</v>
      </c>
      <c r="M169" s="27">
        <v>15</v>
      </c>
      <c r="N169">
        <v>0.7</v>
      </c>
      <c r="O169">
        <v>4</v>
      </c>
      <c r="P169" s="27">
        <v>24</v>
      </c>
      <c r="S169">
        <v>10</v>
      </c>
      <c r="T169">
        <v>68</v>
      </c>
      <c r="U169">
        <v>0.04</v>
      </c>
      <c r="V169">
        <v>0.05</v>
      </c>
      <c r="W169">
        <v>0.2</v>
      </c>
      <c r="Y169" s="35">
        <v>0</v>
      </c>
      <c r="Z169">
        <v>14</v>
      </c>
      <c r="AA169" s="27">
        <v>3</v>
      </c>
      <c r="AF169" s="27">
        <v>90</v>
      </c>
      <c r="AG169" t="s">
        <v>467</v>
      </c>
    </row>
    <row r="170" spans="1:33" hidden="1">
      <c r="A170" t="s">
        <v>469</v>
      </c>
      <c r="B170" s="37" t="s">
        <v>470</v>
      </c>
      <c r="C170" t="s">
        <v>310</v>
      </c>
      <c r="D170" s="26">
        <v>86.9</v>
      </c>
      <c r="E170">
        <v>55</v>
      </c>
      <c r="F170">
        <v>230</v>
      </c>
      <c r="G170" s="26">
        <v>2.9</v>
      </c>
      <c r="H170" s="26">
        <v>1</v>
      </c>
      <c r="I170" s="26">
        <v>6.9</v>
      </c>
      <c r="J170" s="26">
        <v>3.6</v>
      </c>
      <c r="K170" s="26">
        <v>3.3</v>
      </c>
      <c r="L170">
        <v>2.2000000000000002</v>
      </c>
      <c r="M170" s="27">
        <v>138</v>
      </c>
      <c r="N170">
        <v>6.6</v>
      </c>
      <c r="O170">
        <v>56</v>
      </c>
      <c r="P170" s="27">
        <v>59</v>
      </c>
      <c r="R170">
        <v>1.1000000000000001</v>
      </c>
      <c r="S170">
        <v>50</v>
      </c>
      <c r="T170">
        <v>554</v>
      </c>
      <c r="U170">
        <v>0.11</v>
      </c>
      <c r="V170">
        <v>0.09</v>
      </c>
      <c r="W170">
        <v>1.3</v>
      </c>
      <c r="X170">
        <v>152</v>
      </c>
      <c r="Y170" s="35">
        <v>0</v>
      </c>
      <c r="Z170">
        <v>161</v>
      </c>
      <c r="AA170" s="27">
        <v>421</v>
      </c>
      <c r="AF170" s="27">
        <v>90</v>
      </c>
      <c r="AG170" t="s">
        <v>469</v>
      </c>
    </row>
    <row r="171" spans="1:33" hidden="1">
      <c r="A171" t="s">
        <v>471</v>
      </c>
      <c r="B171" s="37" t="s">
        <v>472</v>
      </c>
      <c r="C171" t="s">
        <v>316</v>
      </c>
      <c r="D171" s="26">
        <v>91.9</v>
      </c>
      <c r="E171">
        <v>35</v>
      </c>
      <c r="F171">
        <v>149</v>
      </c>
      <c r="G171" s="26">
        <v>1</v>
      </c>
      <c r="H171" s="26">
        <v>0.3</v>
      </c>
      <c r="I171" s="26">
        <v>6.3</v>
      </c>
      <c r="J171" s="26">
        <v>4.5999999999999996</v>
      </c>
      <c r="K171" s="26">
        <v>1.7</v>
      </c>
      <c r="L171">
        <v>0.5</v>
      </c>
      <c r="M171" s="27">
        <v>7</v>
      </c>
      <c r="N171">
        <v>0.4</v>
      </c>
      <c r="O171">
        <v>2</v>
      </c>
      <c r="P171" s="27">
        <v>24</v>
      </c>
      <c r="Q171">
        <v>1</v>
      </c>
      <c r="R171">
        <v>0.2</v>
      </c>
      <c r="S171">
        <v>12</v>
      </c>
      <c r="T171">
        <v>211</v>
      </c>
      <c r="U171">
        <v>0.05</v>
      </c>
      <c r="V171">
        <v>7.0000000000000007E-2</v>
      </c>
      <c r="W171">
        <v>1.1000000000000001</v>
      </c>
      <c r="X171">
        <v>35</v>
      </c>
      <c r="Y171" s="35">
        <v>0</v>
      </c>
      <c r="Z171">
        <v>160</v>
      </c>
      <c r="AA171" s="27">
        <v>184</v>
      </c>
      <c r="AF171" s="27">
        <v>85</v>
      </c>
      <c r="AG171" t="s">
        <v>471</v>
      </c>
    </row>
    <row r="172" spans="1:33" hidden="1">
      <c r="A172" t="s">
        <v>473</v>
      </c>
      <c r="B172" s="37" t="s">
        <v>474</v>
      </c>
      <c r="C172" t="s">
        <v>316</v>
      </c>
      <c r="D172" s="26">
        <v>93.7</v>
      </c>
      <c r="E172">
        <v>28</v>
      </c>
      <c r="F172">
        <v>118</v>
      </c>
      <c r="G172" s="26">
        <v>0.9</v>
      </c>
      <c r="H172" s="26">
        <v>0.1</v>
      </c>
      <c r="I172" s="26">
        <v>4.9000000000000004</v>
      </c>
      <c r="J172" s="26">
        <v>3</v>
      </c>
      <c r="K172" s="26">
        <v>1.9</v>
      </c>
      <c r="L172">
        <v>0.4</v>
      </c>
      <c r="M172" s="27">
        <v>11</v>
      </c>
      <c r="N172">
        <v>0.4</v>
      </c>
      <c r="O172">
        <v>3</v>
      </c>
      <c r="P172" s="27">
        <v>20</v>
      </c>
      <c r="Q172">
        <v>1</v>
      </c>
      <c r="R172">
        <v>0.1</v>
      </c>
      <c r="S172">
        <v>10</v>
      </c>
      <c r="T172">
        <v>175</v>
      </c>
      <c r="U172">
        <v>0.06</v>
      </c>
      <c r="V172">
        <v>0.03</v>
      </c>
      <c r="W172">
        <v>0.5</v>
      </c>
      <c r="X172">
        <v>10</v>
      </c>
      <c r="Y172" s="35">
        <v>0</v>
      </c>
      <c r="Z172">
        <v>93</v>
      </c>
      <c r="AA172" s="27">
        <v>20</v>
      </c>
      <c r="AF172" s="27">
        <v>80</v>
      </c>
      <c r="AG172" t="s">
        <v>473</v>
      </c>
    </row>
    <row r="173" spans="1:33" hidden="1">
      <c r="A173" t="s">
        <v>475</v>
      </c>
      <c r="B173" s="37" t="s">
        <v>476</v>
      </c>
      <c r="C173" t="s">
        <v>325</v>
      </c>
      <c r="D173" s="26">
        <v>66.3</v>
      </c>
      <c r="E173">
        <v>136</v>
      </c>
      <c r="F173">
        <v>578</v>
      </c>
      <c r="G173" s="26">
        <v>1.3</v>
      </c>
      <c r="H173" s="26">
        <v>0.3</v>
      </c>
      <c r="I173" s="26">
        <v>31</v>
      </c>
      <c r="J173" s="26">
        <v>28.7</v>
      </c>
      <c r="K173" s="26">
        <v>2.2999999999999998</v>
      </c>
      <c r="L173">
        <v>1.2</v>
      </c>
      <c r="M173" s="27">
        <v>4</v>
      </c>
      <c r="N173">
        <v>0.6</v>
      </c>
      <c r="O173">
        <v>4</v>
      </c>
      <c r="P173" s="27">
        <v>35</v>
      </c>
      <c r="Q173">
        <v>0.4</v>
      </c>
      <c r="R173">
        <v>0.1</v>
      </c>
      <c r="S173">
        <v>37</v>
      </c>
      <c r="T173">
        <v>499</v>
      </c>
      <c r="U173">
        <v>0.05</v>
      </c>
      <c r="V173">
        <v>0.05</v>
      </c>
      <c r="W173">
        <v>0.6</v>
      </c>
      <c r="X173">
        <v>22</v>
      </c>
      <c r="Y173" s="35">
        <v>0</v>
      </c>
      <c r="Z173">
        <v>18</v>
      </c>
      <c r="AA173" s="27">
        <v>57</v>
      </c>
      <c r="AF173" s="27">
        <v>72</v>
      </c>
      <c r="AG173" t="s">
        <v>475</v>
      </c>
    </row>
    <row r="174" spans="1:33" hidden="1">
      <c r="A174" t="s">
        <v>477</v>
      </c>
      <c r="B174" s="37" t="s">
        <v>478</v>
      </c>
      <c r="C174" t="s">
        <v>325</v>
      </c>
      <c r="D174" s="26">
        <v>59.8</v>
      </c>
      <c r="E174">
        <v>163</v>
      </c>
      <c r="F174">
        <v>690</v>
      </c>
      <c r="G174" s="26">
        <v>1</v>
      </c>
      <c r="H174" s="26">
        <v>0.2</v>
      </c>
      <c r="I174" s="26">
        <v>38.1</v>
      </c>
      <c r="J174" s="26">
        <v>35.799999999999997</v>
      </c>
      <c r="K174" s="26">
        <v>2.2999999999999998</v>
      </c>
      <c r="L174">
        <v>0.9</v>
      </c>
      <c r="M174" s="27">
        <v>8</v>
      </c>
      <c r="N174">
        <v>0.5</v>
      </c>
      <c r="O174">
        <v>30</v>
      </c>
      <c r="P174" s="27">
        <v>43</v>
      </c>
      <c r="Q174">
        <v>0.5</v>
      </c>
      <c r="R174">
        <v>0.1</v>
      </c>
      <c r="U174">
        <v>0.09</v>
      </c>
      <c r="V174">
        <v>0.14000000000000001</v>
      </c>
      <c r="W174">
        <v>0.6</v>
      </c>
      <c r="Y174" s="35">
        <v>0</v>
      </c>
      <c r="Z174">
        <v>19</v>
      </c>
      <c r="AA174" s="27">
        <v>56</v>
      </c>
      <c r="AF174" s="27">
        <v>68</v>
      </c>
      <c r="AG174" t="s">
        <v>477</v>
      </c>
    </row>
    <row r="175" spans="1:33" hidden="1">
      <c r="A175" t="s">
        <v>479</v>
      </c>
      <c r="B175" s="37" t="s">
        <v>480</v>
      </c>
      <c r="C175" t="s">
        <v>325</v>
      </c>
      <c r="D175" s="26">
        <v>67.400000000000006</v>
      </c>
      <c r="E175">
        <v>128</v>
      </c>
      <c r="F175">
        <v>544</v>
      </c>
      <c r="G175" s="26">
        <v>1.3</v>
      </c>
      <c r="H175" s="26">
        <v>0.1</v>
      </c>
      <c r="I175" s="26">
        <v>30.3</v>
      </c>
      <c r="J175" s="26">
        <v>29.9</v>
      </c>
      <c r="K175" s="26">
        <v>0.4</v>
      </c>
      <c r="L175">
        <v>0.9</v>
      </c>
      <c r="M175" s="27">
        <v>4</v>
      </c>
      <c r="N175">
        <v>0.7</v>
      </c>
      <c r="P175" s="27">
        <v>38</v>
      </c>
      <c r="R175">
        <v>0.2</v>
      </c>
      <c r="U175">
        <v>0.04</v>
      </c>
      <c r="V175">
        <v>0.04</v>
      </c>
      <c r="W175">
        <v>0.6</v>
      </c>
      <c r="Y175" s="35">
        <v>0</v>
      </c>
      <c r="Z175">
        <v>15</v>
      </c>
      <c r="AA175" s="27">
        <v>16</v>
      </c>
      <c r="AF175" s="27">
        <v>60</v>
      </c>
      <c r="AG175" t="s">
        <v>479</v>
      </c>
    </row>
    <row r="176" spans="1:33" hidden="1">
      <c r="A176" t="s">
        <v>481</v>
      </c>
      <c r="B176" s="37" t="s">
        <v>482</v>
      </c>
      <c r="C176" t="s">
        <v>325</v>
      </c>
      <c r="D176" s="26">
        <v>66.3</v>
      </c>
      <c r="E176">
        <v>136</v>
      </c>
      <c r="F176">
        <v>578</v>
      </c>
      <c r="G176" s="26">
        <v>1.1000000000000001</v>
      </c>
      <c r="H176" s="26">
        <v>0.3</v>
      </c>
      <c r="I176" s="26">
        <v>31.1</v>
      </c>
      <c r="J176" s="26">
        <v>28.8</v>
      </c>
      <c r="K176" s="26">
        <v>2.4</v>
      </c>
      <c r="L176">
        <v>1.2</v>
      </c>
      <c r="M176" s="27">
        <v>4</v>
      </c>
      <c r="N176">
        <v>0.8</v>
      </c>
      <c r="O176">
        <v>4</v>
      </c>
      <c r="P176" s="27">
        <v>35</v>
      </c>
      <c r="Q176">
        <v>0.8</v>
      </c>
      <c r="R176">
        <v>0.1</v>
      </c>
      <c r="S176">
        <v>37</v>
      </c>
      <c r="T176">
        <v>499</v>
      </c>
      <c r="U176">
        <v>0.05</v>
      </c>
      <c r="V176">
        <v>0.02</v>
      </c>
      <c r="W176">
        <v>0.5</v>
      </c>
      <c r="X176">
        <v>22</v>
      </c>
      <c r="Y176" s="35">
        <v>0</v>
      </c>
      <c r="Z176">
        <v>17</v>
      </c>
      <c r="AA176" s="27">
        <v>57</v>
      </c>
      <c r="AF176" s="27">
        <v>65</v>
      </c>
      <c r="AG176" t="s">
        <v>481</v>
      </c>
    </row>
    <row r="177" spans="1:33" hidden="1">
      <c r="A177" t="s">
        <v>483</v>
      </c>
      <c r="B177" s="37" t="s">
        <v>484</v>
      </c>
      <c r="C177" t="s">
        <v>325</v>
      </c>
      <c r="D177" s="26">
        <v>58.4</v>
      </c>
      <c r="E177">
        <v>166</v>
      </c>
      <c r="F177">
        <v>703</v>
      </c>
      <c r="G177" s="26">
        <v>1.2</v>
      </c>
      <c r="H177" s="26">
        <v>0.1</v>
      </c>
      <c r="I177" s="26">
        <v>39.4</v>
      </c>
      <c r="J177" s="26">
        <v>38.299999999999997</v>
      </c>
      <c r="K177" s="26">
        <v>1.1000000000000001</v>
      </c>
      <c r="L177">
        <v>0.9</v>
      </c>
      <c r="M177" s="27">
        <v>8</v>
      </c>
      <c r="N177">
        <v>0.9</v>
      </c>
      <c r="O177">
        <v>10</v>
      </c>
      <c r="P177" s="27">
        <v>31</v>
      </c>
      <c r="Q177">
        <v>0.8</v>
      </c>
      <c r="R177">
        <v>0.1</v>
      </c>
      <c r="U177">
        <v>7.0000000000000007E-2</v>
      </c>
      <c r="V177">
        <v>0.03</v>
      </c>
      <c r="W177">
        <v>0.6</v>
      </c>
      <c r="Y177" s="35">
        <v>0</v>
      </c>
      <c r="Z177">
        <v>20</v>
      </c>
      <c r="AA177" s="27">
        <v>100</v>
      </c>
      <c r="AF177" s="27">
        <v>60</v>
      </c>
      <c r="AG177" t="s">
        <v>483</v>
      </c>
    </row>
    <row r="178" spans="1:33" hidden="1">
      <c r="A178" t="s">
        <v>485</v>
      </c>
      <c r="B178" s="37" t="s">
        <v>486</v>
      </c>
      <c r="C178" t="s">
        <v>325</v>
      </c>
      <c r="D178" s="26">
        <v>69.099999999999994</v>
      </c>
      <c r="E178">
        <v>125</v>
      </c>
      <c r="F178">
        <v>529</v>
      </c>
      <c r="G178" s="26">
        <v>1.2</v>
      </c>
      <c r="H178" s="26">
        <v>0.3</v>
      </c>
      <c r="I178" s="26">
        <v>28.2</v>
      </c>
      <c r="J178" s="26">
        <v>25.9</v>
      </c>
      <c r="K178" s="26">
        <v>2.2999999999999998</v>
      </c>
      <c r="L178">
        <v>1.2</v>
      </c>
      <c r="M178" s="27">
        <v>3</v>
      </c>
      <c r="N178">
        <v>0.5</v>
      </c>
      <c r="O178">
        <v>4</v>
      </c>
      <c r="P178" s="27">
        <v>30</v>
      </c>
      <c r="R178">
        <v>0.1</v>
      </c>
      <c r="S178">
        <v>37</v>
      </c>
      <c r="T178">
        <v>499</v>
      </c>
      <c r="U178">
        <v>0.06</v>
      </c>
      <c r="V178">
        <v>0.06</v>
      </c>
      <c r="W178">
        <v>0.5</v>
      </c>
      <c r="X178">
        <v>22</v>
      </c>
      <c r="Y178" s="35">
        <v>0</v>
      </c>
      <c r="Z178">
        <v>17</v>
      </c>
      <c r="AA178" s="27">
        <v>58</v>
      </c>
      <c r="AF178" s="27">
        <v>60</v>
      </c>
      <c r="AG178" t="s">
        <v>485</v>
      </c>
    </row>
    <row r="179" spans="1:33" hidden="1">
      <c r="A179" t="s">
        <v>487</v>
      </c>
      <c r="B179" s="37" t="s">
        <v>488</v>
      </c>
      <c r="C179" t="s">
        <v>325</v>
      </c>
      <c r="D179" s="26">
        <v>68.400000000000006</v>
      </c>
      <c r="E179">
        <v>130</v>
      </c>
      <c r="F179">
        <v>550</v>
      </c>
      <c r="G179" s="26">
        <v>0.8</v>
      </c>
      <c r="H179" s="26">
        <v>0.2</v>
      </c>
      <c r="I179" s="26">
        <v>30.1</v>
      </c>
      <c r="J179" s="26">
        <v>27.8</v>
      </c>
      <c r="K179" s="26">
        <v>2.2999999999999998</v>
      </c>
      <c r="L179">
        <v>0.6</v>
      </c>
      <c r="M179" s="27">
        <v>4</v>
      </c>
      <c r="N179">
        <v>0.5</v>
      </c>
      <c r="O179">
        <v>5</v>
      </c>
      <c r="P179" s="27">
        <v>30</v>
      </c>
      <c r="R179">
        <v>0.2</v>
      </c>
      <c r="S179">
        <v>34</v>
      </c>
      <c r="T179">
        <v>414</v>
      </c>
      <c r="U179">
        <v>0.05</v>
      </c>
      <c r="V179">
        <v>0.05</v>
      </c>
      <c r="W179">
        <v>0.6</v>
      </c>
      <c r="X179">
        <v>26</v>
      </c>
      <c r="Y179" s="35">
        <v>0</v>
      </c>
      <c r="Z179">
        <v>9</v>
      </c>
      <c r="AA179" s="27">
        <v>56</v>
      </c>
      <c r="AF179" s="27">
        <v>100</v>
      </c>
      <c r="AG179" t="s">
        <v>487</v>
      </c>
    </row>
    <row r="180" spans="1:33" hidden="1">
      <c r="A180" t="s">
        <v>489</v>
      </c>
      <c r="B180" s="37" t="s">
        <v>490</v>
      </c>
      <c r="C180" t="s">
        <v>325</v>
      </c>
      <c r="D180" s="26">
        <v>67.3</v>
      </c>
      <c r="E180">
        <v>132</v>
      </c>
      <c r="F180">
        <v>559</v>
      </c>
      <c r="G180" s="26">
        <v>1.1000000000000001</v>
      </c>
      <c r="H180" s="26">
        <v>0.2</v>
      </c>
      <c r="I180" s="26">
        <v>30.3</v>
      </c>
      <c r="J180" s="26">
        <v>28</v>
      </c>
      <c r="K180" s="26">
        <v>2.2999999999999998</v>
      </c>
      <c r="L180">
        <v>1.2</v>
      </c>
      <c r="M180" s="27">
        <v>3</v>
      </c>
      <c r="N180">
        <v>0.5</v>
      </c>
      <c r="O180">
        <v>4</v>
      </c>
      <c r="P180" s="27">
        <v>36</v>
      </c>
      <c r="R180">
        <v>0.1</v>
      </c>
      <c r="S180">
        <v>37</v>
      </c>
      <c r="T180">
        <v>500</v>
      </c>
      <c r="U180">
        <v>7.0000000000000007E-2</v>
      </c>
      <c r="V180">
        <v>0.05</v>
      </c>
      <c r="W180">
        <v>0.5</v>
      </c>
      <c r="X180">
        <v>22</v>
      </c>
      <c r="Y180" s="35">
        <v>0</v>
      </c>
      <c r="Z180">
        <v>15</v>
      </c>
      <c r="AA180" s="27">
        <v>54</v>
      </c>
      <c r="AF180" s="27">
        <v>72</v>
      </c>
      <c r="AG180" t="s">
        <v>489</v>
      </c>
    </row>
    <row r="181" spans="1:33" hidden="1">
      <c r="A181" t="s">
        <v>491</v>
      </c>
      <c r="B181" s="37" t="s">
        <v>492</v>
      </c>
      <c r="C181" t="s">
        <v>325</v>
      </c>
      <c r="D181" s="26">
        <v>34.700000000000003</v>
      </c>
      <c r="E181">
        <v>312</v>
      </c>
      <c r="F181">
        <v>1314</v>
      </c>
      <c r="G181" s="26">
        <v>1.2</v>
      </c>
      <c r="H181" s="26">
        <v>10.199999999999999</v>
      </c>
      <c r="I181" s="26">
        <v>52.6</v>
      </c>
      <c r="J181" s="26">
        <v>50.1</v>
      </c>
      <c r="K181" s="26">
        <v>2.5</v>
      </c>
      <c r="L181">
        <v>1.2</v>
      </c>
      <c r="M181" s="27">
        <v>3</v>
      </c>
      <c r="N181">
        <v>0.8</v>
      </c>
      <c r="O181">
        <v>4</v>
      </c>
      <c r="P181" s="27">
        <v>33</v>
      </c>
      <c r="R181">
        <v>0.3</v>
      </c>
      <c r="S181">
        <v>40</v>
      </c>
      <c r="T181">
        <v>434</v>
      </c>
      <c r="U181">
        <v>0.05</v>
      </c>
      <c r="V181">
        <v>0.05</v>
      </c>
      <c r="W181">
        <v>0.8</v>
      </c>
      <c r="X181">
        <v>24</v>
      </c>
      <c r="Y181" s="35">
        <v>0</v>
      </c>
      <c r="Z181">
        <v>20</v>
      </c>
      <c r="AA181" s="27">
        <v>61</v>
      </c>
      <c r="AF181" s="27">
        <v>100</v>
      </c>
      <c r="AG181" t="s">
        <v>491</v>
      </c>
    </row>
    <row r="182" spans="1:33" hidden="1">
      <c r="A182" t="s">
        <v>493</v>
      </c>
      <c r="B182" s="37" t="s">
        <v>494</v>
      </c>
      <c r="C182" t="s">
        <v>325</v>
      </c>
      <c r="D182" s="26">
        <v>67.099999999999994</v>
      </c>
      <c r="E182">
        <v>133</v>
      </c>
      <c r="F182">
        <v>563</v>
      </c>
      <c r="G182" s="26">
        <v>0.9</v>
      </c>
      <c r="H182" s="26">
        <v>0.3</v>
      </c>
      <c r="I182" s="26">
        <v>30.6</v>
      </c>
      <c r="J182" s="26">
        <v>28.3</v>
      </c>
      <c r="K182" s="26">
        <v>2.2999999999999998</v>
      </c>
      <c r="L182">
        <v>1.1000000000000001</v>
      </c>
      <c r="M182" s="27">
        <v>7</v>
      </c>
      <c r="N182">
        <v>0.5</v>
      </c>
      <c r="P182" s="27">
        <v>22</v>
      </c>
      <c r="R182">
        <v>0.2</v>
      </c>
      <c r="S182">
        <v>25</v>
      </c>
      <c r="T182">
        <v>277</v>
      </c>
      <c r="U182">
        <v>0.06</v>
      </c>
      <c r="V182">
        <v>0.17</v>
      </c>
      <c r="W182">
        <v>1.6</v>
      </c>
      <c r="Y182" s="35">
        <v>0</v>
      </c>
      <c r="Z182">
        <v>0</v>
      </c>
      <c r="AA182" s="27">
        <v>45</v>
      </c>
      <c r="AF182" s="27">
        <v>100</v>
      </c>
      <c r="AG182" t="s">
        <v>493</v>
      </c>
    </row>
    <row r="183" spans="1:33" hidden="1">
      <c r="A183" t="s">
        <v>495</v>
      </c>
      <c r="B183" s="37" t="s">
        <v>496</v>
      </c>
      <c r="C183" t="s">
        <v>325</v>
      </c>
      <c r="D183" s="26">
        <v>58.5</v>
      </c>
      <c r="E183">
        <v>166</v>
      </c>
      <c r="F183">
        <v>705</v>
      </c>
      <c r="G183" s="26">
        <v>1.2</v>
      </c>
      <c r="H183" s="26">
        <v>0.2</v>
      </c>
      <c r="I183" s="26">
        <v>39.299999999999997</v>
      </c>
      <c r="J183" s="26">
        <v>38.1</v>
      </c>
      <c r="K183" s="26">
        <v>1.2</v>
      </c>
      <c r="L183">
        <v>0.8</v>
      </c>
      <c r="M183" s="27">
        <v>8</v>
      </c>
      <c r="N183">
        <v>0.4</v>
      </c>
      <c r="O183">
        <v>26</v>
      </c>
      <c r="P183" s="27">
        <v>20</v>
      </c>
      <c r="R183">
        <v>0.1</v>
      </c>
      <c r="T183">
        <v>627</v>
      </c>
      <c r="U183">
        <v>0.06</v>
      </c>
      <c r="V183">
        <v>0.04</v>
      </c>
      <c r="W183">
        <v>0.5</v>
      </c>
      <c r="Y183" s="35">
        <v>0</v>
      </c>
      <c r="Z183">
        <v>20</v>
      </c>
      <c r="AA183" s="27">
        <v>105</v>
      </c>
      <c r="AF183" s="27">
        <v>68</v>
      </c>
      <c r="AG183" t="s">
        <v>495</v>
      </c>
    </row>
    <row r="184" spans="1:33" hidden="1">
      <c r="A184" t="s">
        <v>497</v>
      </c>
      <c r="B184" s="37" t="s">
        <v>498</v>
      </c>
      <c r="C184" t="s">
        <v>325</v>
      </c>
      <c r="D184" s="26">
        <v>36.1</v>
      </c>
      <c r="E184">
        <v>353</v>
      </c>
      <c r="F184">
        <v>1476</v>
      </c>
      <c r="G184" s="26">
        <v>1.6</v>
      </c>
      <c r="H184" s="26">
        <v>19.2</v>
      </c>
      <c r="I184" s="26">
        <v>41.8</v>
      </c>
      <c r="J184" s="26">
        <v>38.299999999999997</v>
      </c>
      <c r="K184" s="26">
        <v>3.5</v>
      </c>
      <c r="L184">
        <v>1.4</v>
      </c>
      <c r="M184" s="27">
        <v>4</v>
      </c>
      <c r="N184">
        <v>0.7</v>
      </c>
      <c r="O184">
        <v>2</v>
      </c>
      <c r="P184" s="27">
        <v>42</v>
      </c>
      <c r="R184">
        <v>0.2</v>
      </c>
      <c r="S184">
        <v>53</v>
      </c>
      <c r="T184">
        <v>482</v>
      </c>
      <c r="U184">
        <v>0.05</v>
      </c>
      <c r="V184">
        <v>0.1</v>
      </c>
      <c r="W184">
        <v>0.8</v>
      </c>
      <c r="X184">
        <v>15</v>
      </c>
      <c r="Y184" s="35">
        <v>0</v>
      </c>
      <c r="Z184">
        <v>3</v>
      </c>
      <c r="AA184" s="27">
        <v>60</v>
      </c>
      <c r="AF184" s="27">
        <v>100</v>
      </c>
      <c r="AG184" t="s">
        <v>497</v>
      </c>
    </row>
    <row r="185" spans="1:33" hidden="1">
      <c r="A185" t="s">
        <v>499</v>
      </c>
      <c r="B185" s="37" t="s">
        <v>500</v>
      </c>
      <c r="C185" t="s">
        <v>325</v>
      </c>
      <c r="D185" s="26">
        <v>67.5</v>
      </c>
      <c r="E185">
        <v>132</v>
      </c>
      <c r="F185">
        <v>560</v>
      </c>
      <c r="G185" s="26">
        <v>1.3</v>
      </c>
      <c r="H185" s="26">
        <v>0.3</v>
      </c>
      <c r="I185" s="26">
        <v>29.9</v>
      </c>
      <c r="J185" s="26">
        <v>27.6</v>
      </c>
      <c r="K185" s="26">
        <v>2.2999999999999998</v>
      </c>
      <c r="L185">
        <v>1</v>
      </c>
      <c r="M185" s="27">
        <v>3</v>
      </c>
      <c r="N185">
        <v>0.5</v>
      </c>
      <c r="O185">
        <v>4</v>
      </c>
      <c r="P185" s="27">
        <v>36</v>
      </c>
      <c r="R185">
        <v>0.1</v>
      </c>
      <c r="S185">
        <v>37</v>
      </c>
      <c r="T185">
        <v>500</v>
      </c>
      <c r="U185">
        <v>0.05</v>
      </c>
      <c r="V185">
        <v>0.05</v>
      </c>
      <c r="W185">
        <v>0.7</v>
      </c>
      <c r="X185">
        <v>22</v>
      </c>
      <c r="Y185" s="35">
        <v>0</v>
      </c>
      <c r="Z185">
        <v>15</v>
      </c>
      <c r="AA185" s="27">
        <v>60</v>
      </c>
      <c r="AF185" s="27">
        <v>60</v>
      </c>
      <c r="AG185" t="s">
        <v>499</v>
      </c>
    </row>
    <row r="186" spans="1:33" hidden="1">
      <c r="A186" t="s">
        <v>501</v>
      </c>
      <c r="B186" s="37" t="s">
        <v>502</v>
      </c>
      <c r="C186" t="s">
        <v>325</v>
      </c>
      <c r="D186" s="26">
        <v>68.900000000000006</v>
      </c>
      <c r="E186">
        <v>123</v>
      </c>
      <c r="F186">
        <v>521</v>
      </c>
      <c r="G186" s="26">
        <v>1</v>
      </c>
      <c r="H186" s="26">
        <v>0.2</v>
      </c>
      <c r="I186" s="26">
        <v>29</v>
      </c>
      <c r="J186" s="26">
        <v>28.5</v>
      </c>
      <c r="K186" s="26">
        <v>0.5</v>
      </c>
      <c r="L186">
        <v>0.9</v>
      </c>
      <c r="M186" s="27">
        <v>6</v>
      </c>
      <c r="N186">
        <v>0.4</v>
      </c>
      <c r="P186" s="27">
        <v>40</v>
      </c>
      <c r="R186">
        <v>0.1</v>
      </c>
      <c r="U186">
        <v>7.0000000000000007E-2</v>
      </c>
      <c r="V186">
        <v>0.04</v>
      </c>
      <c r="W186">
        <v>0.5</v>
      </c>
      <c r="Y186" s="35">
        <v>0</v>
      </c>
      <c r="Z186">
        <v>20</v>
      </c>
      <c r="AA186" s="27">
        <v>130</v>
      </c>
      <c r="AF186" s="27">
        <v>60</v>
      </c>
      <c r="AG186" t="s">
        <v>501</v>
      </c>
    </row>
    <row r="187" spans="1:33" hidden="1">
      <c r="A187" t="s">
        <v>503</v>
      </c>
      <c r="B187" s="37" t="s">
        <v>504</v>
      </c>
      <c r="C187" t="s">
        <v>339</v>
      </c>
      <c r="D187" s="26">
        <v>94.7</v>
      </c>
      <c r="E187">
        <v>22</v>
      </c>
      <c r="F187">
        <v>93</v>
      </c>
      <c r="G187" s="26">
        <v>0.8</v>
      </c>
      <c r="H187" s="26">
        <v>0.1</v>
      </c>
      <c r="I187" s="26">
        <v>3.7</v>
      </c>
      <c r="J187" s="26">
        <v>2.1</v>
      </c>
      <c r="K187" s="26">
        <v>1.6</v>
      </c>
      <c r="L187">
        <v>0.7</v>
      </c>
      <c r="M187" s="27">
        <v>23</v>
      </c>
      <c r="N187">
        <v>0.6</v>
      </c>
      <c r="O187">
        <v>13</v>
      </c>
      <c r="P187" s="27">
        <v>24</v>
      </c>
      <c r="Q187">
        <v>1</v>
      </c>
      <c r="R187">
        <v>0.3</v>
      </c>
      <c r="S187">
        <v>10</v>
      </c>
      <c r="T187">
        <v>235</v>
      </c>
      <c r="U187">
        <v>0.03</v>
      </c>
      <c r="V187">
        <v>0.03</v>
      </c>
      <c r="W187">
        <v>0.3</v>
      </c>
      <c r="X187">
        <v>29</v>
      </c>
      <c r="Y187" s="35">
        <v>0</v>
      </c>
      <c r="Z187">
        <v>20</v>
      </c>
      <c r="AA187" s="27">
        <v>0</v>
      </c>
      <c r="AF187" s="27">
        <v>90</v>
      </c>
      <c r="AG187" t="s">
        <v>503</v>
      </c>
    </row>
    <row r="188" spans="1:33" hidden="1">
      <c r="A188" t="s">
        <v>505</v>
      </c>
      <c r="B188" s="37" t="s">
        <v>506</v>
      </c>
      <c r="C188" t="s">
        <v>325</v>
      </c>
      <c r="D188" s="26">
        <v>87.1</v>
      </c>
      <c r="E188">
        <v>53</v>
      </c>
      <c r="F188">
        <v>224</v>
      </c>
      <c r="G188" s="26">
        <v>1.5</v>
      </c>
      <c r="H188" s="26">
        <v>0.2</v>
      </c>
      <c r="I188" s="26">
        <v>10.1</v>
      </c>
      <c r="J188" s="26">
        <v>7.4</v>
      </c>
      <c r="K188" s="26">
        <v>2.7</v>
      </c>
      <c r="L188">
        <v>1.1000000000000001</v>
      </c>
      <c r="M188" s="27">
        <v>17</v>
      </c>
      <c r="N188">
        <v>0.8</v>
      </c>
      <c r="O188">
        <v>77</v>
      </c>
      <c r="P188" s="27">
        <v>45</v>
      </c>
      <c r="R188">
        <v>0.5</v>
      </c>
      <c r="S188">
        <v>23</v>
      </c>
      <c r="T188">
        <v>377</v>
      </c>
      <c r="U188">
        <v>0.03</v>
      </c>
      <c r="V188">
        <v>0.05</v>
      </c>
      <c r="W188">
        <v>0.2</v>
      </c>
      <c r="X188">
        <v>80</v>
      </c>
      <c r="Y188" s="35">
        <v>0.03</v>
      </c>
      <c r="Z188">
        <v>3</v>
      </c>
      <c r="AA188" s="27">
        <v>5</v>
      </c>
      <c r="AF188" s="27">
        <v>100</v>
      </c>
      <c r="AG188" t="s">
        <v>505</v>
      </c>
    </row>
    <row r="189" spans="1:33" hidden="1">
      <c r="A189" t="s">
        <v>507</v>
      </c>
      <c r="B189" s="37" t="s">
        <v>508</v>
      </c>
      <c r="C189" t="s">
        <v>325</v>
      </c>
      <c r="D189" s="26">
        <v>87.2</v>
      </c>
      <c r="E189">
        <v>53</v>
      </c>
      <c r="F189">
        <v>226</v>
      </c>
      <c r="G189" s="26">
        <v>1.4</v>
      </c>
      <c r="H189" s="26">
        <v>0.1</v>
      </c>
      <c r="I189" s="26">
        <v>10.3</v>
      </c>
      <c r="J189" s="26">
        <v>7.5</v>
      </c>
      <c r="K189" s="26">
        <v>2.8</v>
      </c>
      <c r="L189">
        <v>1</v>
      </c>
      <c r="M189" s="27">
        <v>16</v>
      </c>
      <c r="N189">
        <v>0.8</v>
      </c>
      <c r="O189">
        <v>71</v>
      </c>
      <c r="P189" s="27">
        <v>40</v>
      </c>
      <c r="R189">
        <v>0.4</v>
      </c>
      <c r="S189">
        <v>23</v>
      </c>
      <c r="T189">
        <v>352</v>
      </c>
      <c r="U189">
        <v>0.03</v>
      </c>
      <c r="V189">
        <v>0.04</v>
      </c>
      <c r="W189">
        <v>0.3</v>
      </c>
      <c r="X189">
        <v>109</v>
      </c>
      <c r="Y189" s="35">
        <v>0</v>
      </c>
      <c r="Z189">
        <v>6</v>
      </c>
      <c r="AA189" s="27">
        <v>2</v>
      </c>
      <c r="AF189" s="27">
        <v>80</v>
      </c>
      <c r="AG189" t="s">
        <v>507</v>
      </c>
    </row>
    <row r="190" spans="1:33" hidden="1">
      <c r="A190" t="s">
        <v>509</v>
      </c>
      <c r="B190" s="37" t="s">
        <v>510</v>
      </c>
      <c r="C190" t="s">
        <v>310</v>
      </c>
      <c r="D190" s="26">
        <v>90.7</v>
      </c>
      <c r="E190">
        <v>40</v>
      </c>
      <c r="F190">
        <v>169</v>
      </c>
      <c r="G190" s="26">
        <v>1.8</v>
      </c>
      <c r="H190" s="26">
        <v>0.3</v>
      </c>
      <c r="I190" s="26">
        <v>6.4</v>
      </c>
      <c r="J190" s="26">
        <v>3.7</v>
      </c>
      <c r="K190" s="26">
        <v>2.6</v>
      </c>
      <c r="L190">
        <v>0.9</v>
      </c>
      <c r="M190" s="27">
        <v>44</v>
      </c>
      <c r="N190">
        <v>0.5</v>
      </c>
      <c r="O190">
        <v>18</v>
      </c>
      <c r="P190" s="27">
        <v>40</v>
      </c>
      <c r="Q190">
        <v>2</v>
      </c>
      <c r="R190">
        <v>0.2</v>
      </c>
      <c r="S190">
        <v>13</v>
      </c>
      <c r="T190">
        <v>224</v>
      </c>
      <c r="U190">
        <v>0.06</v>
      </c>
      <c r="V190">
        <v>0.08</v>
      </c>
      <c r="W190">
        <v>0.3</v>
      </c>
      <c r="X190">
        <v>43</v>
      </c>
      <c r="Y190" s="35">
        <v>0</v>
      </c>
      <c r="Z190">
        <v>35</v>
      </c>
      <c r="AA190" s="27">
        <v>24</v>
      </c>
      <c r="AF190" s="27">
        <v>70</v>
      </c>
      <c r="AG190" t="s">
        <v>509</v>
      </c>
    </row>
    <row r="191" spans="1:33" hidden="1">
      <c r="A191" t="s">
        <v>511</v>
      </c>
      <c r="B191" s="37" t="s">
        <v>512</v>
      </c>
      <c r="C191" t="s">
        <v>310</v>
      </c>
      <c r="D191" s="26">
        <v>93.6</v>
      </c>
      <c r="E191">
        <v>30</v>
      </c>
      <c r="F191">
        <v>124</v>
      </c>
      <c r="G191" s="26">
        <v>1</v>
      </c>
      <c r="H191" s="26">
        <v>0.2</v>
      </c>
      <c r="I191" s="26">
        <v>4.7</v>
      </c>
      <c r="J191" s="26">
        <v>2.2000000000000002</v>
      </c>
      <c r="K191" s="26">
        <v>2.5</v>
      </c>
      <c r="L191">
        <v>0.5</v>
      </c>
      <c r="M191" s="27">
        <v>41</v>
      </c>
      <c r="N191">
        <v>0.5</v>
      </c>
      <c r="O191">
        <v>5</v>
      </c>
      <c r="P191" s="27">
        <v>33</v>
      </c>
      <c r="Q191">
        <v>1</v>
      </c>
      <c r="R191">
        <v>0.3</v>
      </c>
      <c r="S191">
        <v>17</v>
      </c>
      <c r="T191">
        <v>262</v>
      </c>
      <c r="U191">
        <v>7.0000000000000007E-2</v>
      </c>
      <c r="V191">
        <v>0.06</v>
      </c>
      <c r="W191">
        <v>0.3</v>
      </c>
      <c r="X191">
        <v>29</v>
      </c>
      <c r="Y191" s="35">
        <v>0</v>
      </c>
      <c r="Z191">
        <v>33</v>
      </c>
      <c r="AA191" s="27">
        <v>3</v>
      </c>
      <c r="AF191" s="27">
        <v>100</v>
      </c>
      <c r="AG191" t="s">
        <v>511</v>
      </c>
    </row>
    <row r="192" spans="1:33" hidden="1">
      <c r="A192" t="s">
        <v>513</v>
      </c>
      <c r="B192" s="37" t="s">
        <v>514</v>
      </c>
      <c r="C192" t="s">
        <v>310</v>
      </c>
      <c r="D192" s="26">
        <v>91.1</v>
      </c>
      <c r="E192">
        <v>39</v>
      </c>
      <c r="F192">
        <v>163</v>
      </c>
      <c r="G192" s="26">
        <v>1.4</v>
      </c>
      <c r="H192" s="26">
        <v>0.3</v>
      </c>
      <c r="I192" s="26">
        <v>6.5</v>
      </c>
      <c r="J192" s="26">
        <v>4.4000000000000004</v>
      </c>
      <c r="K192" s="26">
        <v>2.1</v>
      </c>
      <c r="L192">
        <v>0.7</v>
      </c>
      <c r="M192" s="27">
        <v>45</v>
      </c>
      <c r="N192">
        <v>0.6</v>
      </c>
      <c r="O192">
        <v>27</v>
      </c>
      <c r="P192" s="27">
        <v>33</v>
      </c>
      <c r="Q192">
        <v>2</v>
      </c>
      <c r="R192">
        <v>0.2</v>
      </c>
      <c r="S192">
        <v>16</v>
      </c>
      <c r="T192">
        <v>246</v>
      </c>
      <c r="U192">
        <v>7.0000000000000007E-2</v>
      </c>
      <c r="V192">
        <v>0.06</v>
      </c>
      <c r="W192">
        <v>0.4</v>
      </c>
      <c r="X192">
        <v>18</v>
      </c>
      <c r="Y192" s="35">
        <v>0</v>
      </c>
      <c r="Z192">
        <v>56</v>
      </c>
      <c r="AA192" s="27">
        <v>4</v>
      </c>
      <c r="AF192" s="27">
        <v>85</v>
      </c>
      <c r="AG192" t="s">
        <v>513</v>
      </c>
    </row>
    <row r="193" spans="1:33" hidden="1">
      <c r="A193" t="s">
        <v>515</v>
      </c>
      <c r="B193" s="37" t="s">
        <v>516</v>
      </c>
      <c r="C193" t="s">
        <v>339</v>
      </c>
      <c r="D193" s="26">
        <v>75.400000000000006</v>
      </c>
      <c r="E193">
        <v>103</v>
      </c>
      <c r="F193">
        <v>435</v>
      </c>
      <c r="G193" s="26">
        <v>3.3</v>
      </c>
      <c r="H193" s="26">
        <v>0.3</v>
      </c>
      <c r="I193" s="26">
        <v>20.100000000000001</v>
      </c>
      <c r="J193" s="26">
        <v>16.8</v>
      </c>
      <c r="K193" s="26">
        <v>3.3</v>
      </c>
      <c r="L193">
        <v>0.9</v>
      </c>
      <c r="M193" s="27">
        <v>60</v>
      </c>
      <c r="N193">
        <v>0.7</v>
      </c>
      <c r="O193">
        <v>20</v>
      </c>
      <c r="P193" s="27">
        <v>75</v>
      </c>
      <c r="R193">
        <v>0.4</v>
      </c>
      <c r="S193">
        <v>23</v>
      </c>
      <c r="T193">
        <v>380</v>
      </c>
      <c r="U193">
        <v>0.08</v>
      </c>
      <c r="V193">
        <v>0.05</v>
      </c>
      <c r="W193">
        <v>0.5</v>
      </c>
      <c r="X193">
        <v>26</v>
      </c>
      <c r="Y193" s="35">
        <v>0</v>
      </c>
      <c r="Z193">
        <v>8</v>
      </c>
      <c r="AA193" s="27">
        <v>0</v>
      </c>
      <c r="AF193" s="27">
        <v>60</v>
      </c>
      <c r="AG193" t="s">
        <v>515</v>
      </c>
    </row>
    <row r="194" spans="1:33" hidden="1">
      <c r="A194" t="s">
        <v>517</v>
      </c>
      <c r="B194" s="37" t="s">
        <v>518</v>
      </c>
      <c r="C194" t="s">
        <v>325</v>
      </c>
      <c r="D194" s="26">
        <v>94.3</v>
      </c>
      <c r="E194">
        <v>23</v>
      </c>
      <c r="F194">
        <v>98</v>
      </c>
      <c r="G194" s="26">
        <v>0.9</v>
      </c>
      <c r="H194" s="26">
        <v>0.1</v>
      </c>
      <c r="I194" s="26">
        <v>4.0999999999999996</v>
      </c>
      <c r="J194" s="26">
        <v>2.9</v>
      </c>
      <c r="K194" s="26">
        <v>1.2</v>
      </c>
      <c r="L194">
        <v>0.6</v>
      </c>
      <c r="M194" s="27">
        <v>9</v>
      </c>
      <c r="N194">
        <v>0.5</v>
      </c>
      <c r="O194">
        <v>6</v>
      </c>
      <c r="P194" s="27">
        <v>24</v>
      </c>
      <c r="Q194">
        <v>2.2000000000000002</v>
      </c>
      <c r="R194">
        <v>0.1</v>
      </c>
      <c r="S194">
        <v>10</v>
      </c>
      <c r="T194">
        <v>236</v>
      </c>
      <c r="U194">
        <v>0.05</v>
      </c>
      <c r="V194">
        <v>0.05</v>
      </c>
      <c r="W194">
        <v>0.6</v>
      </c>
      <c r="X194">
        <v>23</v>
      </c>
      <c r="Y194" s="35">
        <v>0</v>
      </c>
      <c r="Z194">
        <v>20</v>
      </c>
      <c r="AA194" s="27">
        <v>62</v>
      </c>
      <c r="AF194" s="27">
        <v>80</v>
      </c>
      <c r="AG194" t="s">
        <v>517</v>
      </c>
    </row>
    <row r="195" spans="1:33" hidden="1">
      <c r="A195" t="s">
        <v>519</v>
      </c>
      <c r="B195" s="37" t="s">
        <v>520</v>
      </c>
      <c r="C195" t="s">
        <v>325</v>
      </c>
      <c r="D195" s="26">
        <v>94.1</v>
      </c>
      <c r="E195">
        <v>25</v>
      </c>
      <c r="F195">
        <v>104</v>
      </c>
      <c r="G195" s="26">
        <v>0.9</v>
      </c>
      <c r="H195" s="26">
        <v>0.1</v>
      </c>
      <c r="I195" s="26">
        <v>4.3</v>
      </c>
      <c r="J195" s="26">
        <v>2.8</v>
      </c>
      <c r="K195" s="26">
        <v>1.5</v>
      </c>
      <c r="L195">
        <v>0.6</v>
      </c>
      <c r="M195" s="27">
        <v>12</v>
      </c>
      <c r="N195">
        <v>0.7</v>
      </c>
      <c r="O195">
        <v>7</v>
      </c>
      <c r="P195" s="27">
        <v>28</v>
      </c>
      <c r="Q195">
        <v>3</v>
      </c>
      <c r="R195">
        <v>0.1</v>
      </c>
      <c r="S195">
        <v>10</v>
      </c>
      <c r="T195">
        <v>227</v>
      </c>
      <c r="U195">
        <v>0.05</v>
      </c>
      <c r="V195">
        <v>0.02</v>
      </c>
      <c r="W195">
        <v>0.5</v>
      </c>
      <c r="X195">
        <v>13</v>
      </c>
      <c r="Y195" s="35">
        <v>0</v>
      </c>
      <c r="Z195">
        <v>27</v>
      </c>
      <c r="AA195" s="27">
        <v>41</v>
      </c>
      <c r="AF195" s="27">
        <v>100</v>
      </c>
      <c r="AG195" t="s">
        <v>519</v>
      </c>
    </row>
    <row r="196" spans="1:33" hidden="1">
      <c r="A196" t="s">
        <v>521</v>
      </c>
      <c r="B196" s="37" t="s">
        <v>522</v>
      </c>
      <c r="C196" t="s">
        <v>523</v>
      </c>
      <c r="D196" s="26">
        <v>94.4</v>
      </c>
      <c r="E196">
        <v>19</v>
      </c>
      <c r="F196">
        <v>82</v>
      </c>
      <c r="G196" s="26">
        <v>0.6</v>
      </c>
      <c r="H196" s="26">
        <v>0</v>
      </c>
      <c r="I196" s="26">
        <v>4</v>
      </c>
      <c r="J196" s="26">
        <v>3.5</v>
      </c>
      <c r="K196" s="26">
        <v>0.5</v>
      </c>
      <c r="L196">
        <v>1</v>
      </c>
      <c r="M196" s="27">
        <v>10</v>
      </c>
      <c r="N196">
        <v>0.4</v>
      </c>
      <c r="O196">
        <v>9</v>
      </c>
      <c r="P196" s="27">
        <v>28</v>
      </c>
      <c r="Q196">
        <v>2</v>
      </c>
      <c r="R196">
        <v>0.1</v>
      </c>
      <c r="S196">
        <v>11</v>
      </c>
      <c r="T196">
        <v>220</v>
      </c>
      <c r="U196">
        <v>0.08</v>
      </c>
      <c r="V196">
        <v>0.06</v>
      </c>
      <c r="W196">
        <v>0.7</v>
      </c>
      <c r="X196">
        <v>20</v>
      </c>
      <c r="Y196" s="35">
        <v>0</v>
      </c>
      <c r="Z196">
        <v>11</v>
      </c>
      <c r="AA196" s="27">
        <v>25</v>
      </c>
      <c r="AF196" s="27">
        <v>100</v>
      </c>
      <c r="AG196" t="s">
        <v>521</v>
      </c>
    </row>
    <row r="197" spans="1:33" hidden="1">
      <c r="A197" t="s">
        <v>524</v>
      </c>
      <c r="B197" s="37" t="s">
        <v>525</v>
      </c>
      <c r="C197" t="s">
        <v>325</v>
      </c>
      <c r="D197" s="26">
        <v>61.6</v>
      </c>
      <c r="E197">
        <v>157</v>
      </c>
      <c r="F197">
        <v>664</v>
      </c>
      <c r="G197" s="26">
        <v>0.7</v>
      </c>
      <c r="H197" s="26">
        <v>0.2</v>
      </c>
      <c r="I197" s="26">
        <v>36.6</v>
      </c>
      <c r="J197" s="26">
        <v>33.9</v>
      </c>
      <c r="K197" s="26">
        <v>2.7</v>
      </c>
      <c r="L197">
        <v>0.9</v>
      </c>
      <c r="M197" s="27">
        <v>16</v>
      </c>
      <c r="N197">
        <v>0.5</v>
      </c>
      <c r="O197">
        <v>4</v>
      </c>
      <c r="P197" s="27">
        <v>45</v>
      </c>
      <c r="R197">
        <v>0.2</v>
      </c>
      <c r="S197">
        <v>16</v>
      </c>
      <c r="T197">
        <v>100</v>
      </c>
      <c r="U197">
        <v>0.03</v>
      </c>
      <c r="V197">
        <v>0.02</v>
      </c>
      <c r="W197">
        <v>0.5</v>
      </c>
      <c r="X197">
        <v>11</v>
      </c>
      <c r="Y197" s="35">
        <v>0</v>
      </c>
      <c r="Z197">
        <v>21</v>
      </c>
      <c r="AA197" s="27">
        <v>1</v>
      </c>
      <c r="AF197" s="27">
        <v>100</v>
      </c>
      <c r="AG197" t="s">
        <v>524</v>
      </c>
    </row>
    <row r="198" spans="1:33" hidden="1">
      <c r="A198" t="s">
        <v>526</v>
      </c>
      <c r="B198" s="37" t="s">
        <v>527</v>
      </c>
      <c r="C198" t="s">
        <v>325</v>
      </c>
      <c r="D198" s="26">
        <v>60.9</v>
      </c>
      <c r="E198">
        <v>159</v>
      </c>
      <c r="F198">
        <v>675</v>
      </c>
      <c r="G198" s="26">
        <v>0.9</v>
      </c>
      <c r="H198" s="26">
        <v>0.3</v>
      </c>
      <c r="I198" s="26">
        <v>37.4</v>
      </c>
      <c r="J198" s="26">
        <v>35.6</v>
      </c>
      <c r="K198" s="26">
        <v>1.8</v>
      </c>
      <c r="L198">
        <v>0.6</v>
      </c>
      <c r="M198" s="27">
        <v>16</v>
      </c>
      <c r="N198">
        <v>0.3</v>
      </c>
      <c r="O198">
        <v>14</v>
      </c>
      <c r="P198" s="27">
        <v>30</v>
      </c>
      <c r="R198">
        <v>0.3</v>
      </c>
      <c r="S198">
        <v>21</v>
      </c>
      <c r="T198">
        <v>186</v>
      </c>
      <c r="U198">
        <v>0.04</v>
      </c>
      <c r="V198">
        <v>0.03</v>
      </c>
      <c r="W198">
        <v>0.8</v>
      </c>
      <c r="X198">
        <v>27</v>
      </c>
      <c r="Y198" s="35">
        <v>0</v>
      </c>
      <c r="Z198">
        <v>30</v>
      </c>
      <c r="AA198" s="27">
        <v>1</v>
      </c>
      <c r="AF198" s="27">
        <v>80</v>
      </c>
      <c r="AG198" t="s">
        <v>526</v>
      </c>
    </row>
    <row r="199" spans="1:33" hidden="1">
      <c r="A199" t="s">
        <v>528</v>
      </c>
      <c r="B199" s="37" t="s">
        <v>529</v>
      </c>
      <c r="C199" t="s">
        <v>325</v>
      </c>
      <c r="D199" s="26">
        <v>49.5</v>
      </c>
      <c r="E199">
        <v>231</v>
      </c>
      <c r="F199">
        <v>972</v>
      </c>
      <c r="G199" s="26">
        <v>0.9</v>
      </c>
      <c r="H199" s="26">
        <v>5.0999999999999996</v>
      </c>
      <c r="I199" s="26">
        <v>43.6</v>
      </c>
      <c r="J199" s="26">
        <v>40.1</v>
      </c>
      <c r="K199" s="26">
        <v>3.4</v>
      </c>
      <c r="L199">
        <v>1</v>
      </c>
      <c r="M199" s="27">
        <v>20</v>
      </c>
      <c r="N199">
        <v>0.9</v>
      </c>
      <c r="O199">
        <v>179</v>
      </c>
      <c r="P199" s="27">
        <v>52</v>
      </c>
      <c r="R199">
        <v>0.4</v>
      </c>
      <c r="S199">
        <v>21</v>
      </c>
      <c r="T199">
        <v>325</v>
      </c>
      <c r="U199">
        <v>0.04</v>
      </c>
      <c r="V199">
        <v>7.0000000000000007E-2</v>
      </c>
      <c r="W199">
        <v>0.5</v>
      </c>
      <c r="Y199" s="35">
        <v>0</v>
      </c>
      <c r="AF199" s="27">
        <v>100</v>
      </c>
      <c r="AG199" t="s">
        <v>528</v>
      </c>
    </row>
    <row r="200" spans="1:33" hidden="1">
      <c r="A200" t="s">
        <v>530</v>
      </c>
      <c r="B200" s="37" t="s">
        <v>531</v>
      </c>
      <c r="C200" t="s">
        <v>325</v>
      </c>
      <c r="D200" s="26">
        <v>90.3</v>
      </c>
      <c r="E200">
        <v>43</v>
      </c>
      <c r="F200">
        <v>181</v>
      </c>
      <c r="G200" s="26">
        <v>0.8</v>
      </c>
      <c r="H200" s="26">
        <v>0.2</v>
      </c>
      <c r="I200" s="26">
        <v>8.1</v>
      </c>
      <c r="J200" s="26">
        <v>5.3</v>
      </c>
      <c r="K200" s="26">
        <v>2.8</v>
      </c>
      <c r="L200">
        <v>0.7</v>
      </c>
      <c r="M200" s="27">
        <v>30</v>
      </c>
      <c r="N200">
        <v>0.4</v>
      </c>
      <c r="O200">
        <v>22</v>
      </c>
      <c r="P200" s="27">
        <v>29</v>
      </c>
      <c r="Q200">
        <v>2</v>
      </c>
      <c r="R200">
        <v>0.2</v>
      </c>
      <c r="S200">
        <v>11</v>
      </c>
      <c r="T200">
        <v>265</v>
      </c>
      <c r="U200">
        <v>7.0000000000000007E-2</v>
      </c>
      <c r="V200">
        <v>0.04</v>
      </c>
      <c r="W200">
        <v>0.6</v>
      </c>
      <c r="X200">
        <v>14</v>
      </c>
      <c r="Y200" s="35">
        <v>0</v>
      </c>
      <c r="Z200">
        <v>2</v>
      </c>
      <c r="AA200" s="27">
        <v>1667</v>
      </c>
      <c r="AF200" s="27">
        <v>100</v>
      </c>
      <c r="AG200" t="s">
        <v>530</v>
      </c>
    </row>
    <row r="201" spans="1:33" hidden="1">
      <c r="A201" t="s">
        <v>532</v>
      </c>
      <c r="B201" s="37" t="s">
        <v>533</v>
      </c>
      <c r="C201" t="s">
        <v>325</v>
      </c>
      <c r="D201" s="26">
        <v>88.9</v>
      </c>
      <c r="E201">
        <v>47</v>
      </c>
      <c r="F201">
        <v>199</v>
      </c>
      <c r="G201" s="26">
        <v>0.7</v>
      </c>
      <c r="H201" s="26">
        <v>0.1</v>
      </c>
      <c r="I201" s="26">
        <v>9.5</v>
      </c>
      <c r="J201" s="26">
        <v>6.8</v>
      </c>
      <c r="K201" s="26">
        <v>2.7</v>
      </c>
      <c r="L201">
        <v>0.8</v>
      </c>
      <c r="M201" s="27">
        <v>27</v>
      </c>
      <c r="N201">
        <v>0.4</v>
      </c>
      <c r="O201">
        <v>35</v>
      </c>
      <c r="P201" s="27">
        <v>35</v>
      </c>
      <c r="Q201">
        <v>2</v>
      </c>
      <c r="R201">
        <v>0.2</v>
      </c>
      <c r="S201">
        <v>10</v>
      </c>
      <c r="T201">
        <v>320</v>
      </c>
      <c r="U201">
        <v>0.04</v>
      </c>
      <c r="V201">
        <v>0.04</v>
      </c>
      <c r="W201">
        <v>0.4</v>
      </c>
      <c r="X201">
        <v>22</v>
      </c>
      <c r="Y201" s="35">
        <v>0</v>
      </c>
      <c r="Z201">
        <v>3</v>
      </c>
      <c r="AA201" s="27">
        <v>1318</v>
      </c>
      <c r="AF201" s="27">
        <v>85</v>
      </c>
      <c r="AG201" t="s">
        <v>532</v>
      </c>
    </row>
    <row r="202" spans="1:33" hidden="1">
      <c r="A202" t="s">
        <v>534</v>
      </c>
      <c r="B202" s="37" t="s">
        <v>535</v>
      </c>
      <c r="C202" t="s">
        <v>536</v>
      </c>
      <c r="D202" s="26">
        <v>88.5</v>
      </c>
      <c r="E202">
        <v>46</v>
      </c>
      <c r="F202">
        <v>195</v>
      </c>
      <c r="G202" s="26">
        <v>0.9</v>
      </c>
      <c r="H202" s="26">
        <v>0.2</v>
      </c>
      <c r="I202" s="26">
        <v>9.5</v>
      </c>
      <c r="J202" s="26">
        <v>8.1999999999999993</v>
      </c>
      <c r="K202" s="26">
        <v>1.3</v>
      </c>
      <c r="L202">
        <v>0.9</v>
      </c>
      <c r="M202" s="27">
        <v>26</v>
      </c>
      <c r="N202">
        <v>0.7</v>
      </c>
      <c r="O202">
        <v>2</v>
      </c>
      <c r="P202" s="27">
        <v>18</v>
      </c>
      <c r="R202">
        <v>0.3</v>
      </c>
      <c r="S202">
        <v>9</v>
      </c>
      <c r="T202">
        <v>346</v>
      </c>
      <c r="U202">
        <v>0.04</v>
      </c>
      <c r="V202">
        <v>0.05</v>
      </c>
      <c r="W202">
        <v>0.4</v>
      </c>
      <c r="X202">
        <v>16</v>
      </c>
      <c r="Y202" s="35">
        <v>0</v>
      </c>
      <c r="Z202">
        <v>4</v>
      </c>
      <c r="AA202" s="27">
        <v>340</v>
      </c>
      <c r="AF202" s="27">
        <v>65</v>
      </c>
      <c r="AG202" t="s">
        <v>534</v>
      </c>
    </row>
    <row r="203" spans="1:33" hidden="1">
      <c r="A203" t="s">
        <v>537</v>
      </c>
      <c r="B203" s="37" t="s">
        <v>538</v>
      </c>
      <c r="C203" t="s">
        <v>539</v>
      </c>
      <c r="D203" s="26">
        <v>66.900000000000006</v>
      </c>
      <c r="E203">
        <v>221</v>
      </c>
      <c r="F203">
        <v>915</v>
      </c>
      <c r="G203" s="26">
        <v>1.3</v>
      </c>
      <c r="H203" s="26">
        <v>16.399999999999999</v>
      </c>
      <c r="I203" s="26">
        <v>13.5</v>
      </c>
      <c r="J203" s="26">
        <v>6.7</v>
      </c>
      <c r="K203" s="26">
        <v>6.8</v>
      </c>
      <c r="L203">
        <v>1.8</v>
      </c>
      <c r="M203" s="27">
        <v>8</v>
      </c>
      <c r="N203">
        <v>0.5</v>
      </c>
      <c r="O203">
        <v>0</v>
      </c>
      <c r="P203" s="27">
        <v>12</v>
      </c>
      <c r="Q203">
        <v>2</v>
      </c>
      <c r="R203">
        <v>0.7</v>
      </c>
      <c r="S203">
        <v>9</v>
      </c>
      <c r="T203">
        <v>143</v>
      </c>
      <c r="U203">
        <v>0.08</v>
      </c>
      <c r="V203">
        <v>0.14000000000000001</v>
      </c>
      <c r="W203">
        <v>1.6</v>
      </c>
      <c r="X203">
        <v>89</v>
      </c>
      <c r="Y203" s="35">
        <v>0</v>
      </c>
      <c r="Z203">
        <v>5</v>
      </c>
      <c r="AA203" s="27">
        <v>7</v>
      </c>
      <c r="AF203" s="27">
        <v>64</v>
      </c>
      <c r="AG203" t="s">
        <v>537</v>
      </c>
    </row>
    <row r="204" spans="1:33" hidden="1">
      <c r="A204" t="s">
        <v>540</v>
      </c>
      <c r="B204" s="37" t="s">
        <v>541</v>
      </c>
      <c r="C204" t="s">
        <v>305</v>
      </c>
      <c r="D204" s="26">
        <v>74.3</v>
      </c>
      <c r="E204">
        <v>179</v>
      </c>
      <c r="F204">
        <v>741</v>
      </c>
      <c r="G204" s="26">
        <v>1.6</v>
      </c>
      <c r="H204" s="26">
        <v>13.3</v>
      </c>
      <c r="I204" s="26">
        <v>10</v>
      </c>
      <c r="J204" s="26">
        <v>3.4</v>
      </c>
      <c r="K204" s="26">
        <v>6.6</v>
      </c>
      <c r="L204">
        <v>0.8</v>
      </c>
      <c r="M204" s="27">
        <v>10</v>
      </c>
      <c r="N204">
        <v>0.4</v>
      </c>
      <c r="O204">
        <v>6</v>
      </c>
      <c r="P204" s="27">
        <v>40</v>
      </c>
      <c r="Q204">
        <v>2</v>
      </c>
      <c r="R204">
        <v>0.5</v>
      </c>
      <c r="S204">
        <v>27</v>
      </c>
      <c r="T204">
        <v>456</v>
      </c>
      <c r="U204">
        <v>0.05</v>
      </c>
      <c r="V204">
        <v>0.12</v>
      </c>
      <c r="W204">
        <v>1.4</v>
      </c>
      <c r="X204">
        <v>81</v>
      </c>
      <c r="Y204" s="35">
        <v>0</v>
      </c>
      <c r="Z204">
        <v>8</v>
      </c>
      <c r="AA204" s="27">
        <v>3</v>
      </c>
      <c r="AF204" s="27">
        <v>77</v>
      </c>
      <c r="AG204" t="s">
        <v>540</v>
      </c>
    </row>
    <row r="205" spans="1:33" hidden="1">
      <c r="A205" t="s">
        <v>542</v>
      </c>
      <c r="B205" s="37" t="s">
        <v>543</v>
      </c>
      <c r="C205" t="s">
        <v>544</v>
      </c>
      <c r="D205" s="26">
        <v>12</v>
      </c>
      <c r="E205">
        <v>639</v>
      </c>
      <c r="F205">
        <v>2642</v>
      </c>
      <c r="G205" s="26">
        <v>18.600000000000001</v>
      </c>
      <c r="H205" s="26">
        <v>54.1</v>
      </c>
      <c r="I205" s="26">
        <v>13.9</v>
      </c>
      <c r="J205" s="26">
        <v>3</v>
      </c>
      <c r="K205" s="26">
        <v>10.9</v>
      </c>
      <c r="L205">
        <v>1.4</v>
      </c>
      <c r="M205" s="27">
        <v>228</v>
      </c>
      <c r="N205">
        <v>3.4</v>
      </c>
      <c r="O205">
        <v>21</v>
      </c>
      <c r="P205" s="27">
        <v>480</v>
      </c>
      <c r="Q205">
        <v>2</v>
      </c>
      <c r="R205">
        <v>3.1</v>
      </c>
      <c r="S205">
        <v>271</v>
      </c>
      <c r="T205">
        <v>699</v>
      </c>
      <c r="U205">
        <v>0.2</v>
      </c>
      <c r="V205">
        <v>0.61</v>
      </c>
      <c r="W205">
        <v>3.6</v>
      </c>
      <c r="X205">
        <v>47</v>
      </c>
      <c r="Y205" s="35">
        <v>0</v>
      </c>
      <c r="Z205">
        <v>0</v>
      </c>
      <c r="AA205" s="27">
        <v>0</v>
      </c>
      <c r="AF205" s="27">
        <v>11</v>
      </c>
      <c r="AG205" t="s">
        <v>542</v>
      </c>
    </row>
    <row r="206" spans="1:33" hidden="1">
      <c r="A206" t="s">
        <v>545</v>
      </c>
      <c r="B206" s="37" t="s">
        <v>546</v>
      </c>
      <c r="C206" t="s">
        <v>305</v>
      </c>
      <c r="D206" s="26">
        <v>69.7</v>
      </c>
      <c r="E206">
        <v>124</v>
      </c>
      <c r="F206">
        <v>527</v>
      </c>
      <c r="G206" s="26">
        <v>2.2999999999999998</v>
      </c>
      <c r="H206" s="26">
        <v>0.1</v>
      </c>
      <c r="I206" s="26">
        <v>27</v>
      </c>
      <c r="J206" s="26">
        <v>23.9</v>
      </c>
      <c r="K206" s="26">
        <v>3.1</v>
      </c>
      <c r="L206">
        <v>0.9</v>
      </c>
      <c r="M206" s="27">
        <v>10</v>
      </c>
      <c r="N206">
        <v>0.4</v>
      </c>
      <c r="O206">
        <v>6</v>
      </c>
      <c r="P206" s="27">
        <v>40</v>
      </c>
      <c r="R206">
        <v>0.2</v>
      </c>
      <c r="S206">
        <v>26</v>
      </c>
      <c r="T206">
        <v>273</v>
      </c>
      <c r="U206">
        <v>0.1</v>
      </c>
      <c r="V206">
        <v>0.17</v>
      </c>
      <c r="W206">
        <v>0.8</v>
      </c>
      <c r="X206">
        <v>14</v>
      </c>
      <c r="Y206" s="35">
        <v>0</v>
      </c>
      <c r="Z206">
        <v>40</v>
      </c>
      <c r="AA206" s="27">
        <v>1</v>
      </c>
      <c r="AF206" s="27">
        <v>40</v>
      </c>
      <c r="AG206" t="s">
        <v>545</v>
      </c>
    </row>
    <row r="207" spans="1:33" hidden="1">
      <c r="A207" t="s">
        <v>547</v>
      </c>
      <c r="B207" s="37" t="s">
        <v>548</v>
      </c>
      <c r="C207" t="s">
        <v>305</v>
      </c>
      <c r="D207" s="26">
        <v>92.3</v>
      </c>
      <c r="E207">
        <v>32</v>
      </c>
      <c r="F207">
        <v>135</v>
      </c>
      <c r="G207" s="26">
        <v>0.9</v>
      </c>
      <c r="H207" s="26">
        <v>0.2</v>
      </c>
      <c r="I207" s="26">
        <v>6.5</v>
      </c>
      <c r="J207" s="26">
        <v>6</v>
      </c>
      <c r="K207" s="26">
        <v>0.5</v>
      </c>
      <c r="L207">
        <v>0.2</v>
      </c>
      <c r="M207" s="27">
        <v>46</v>
      </c>
      <c r="N207">
        <v>0.7</v>
      </c>
      <c r="O207">
        <v>10</v>
      </c>
      <c r="P207" s="27">
        <v>14</v>
      </c>
      <c r="R207">
        <v>0.1</v>
      </c>
      <c r="S207">
        <v>6</v>
      </c>
      <c r="T207">
        <v>223</v>
      </c>
      <c r="U207">
        <v>0.02</v>
      </c>
      <c r="V207">
        <v>0.06</v>
      </c>
      <c r="W207">
        <v>1</v>
      </c>
      <c r="Y207" s="35">
        <v>0</v>
      </c>
      <c r="Z207">
        <v>0</v>
      </c>
      <c r="AA207" s="27">
        <v>12</v>
      </c>
      <c r="AF207" s="27">
        <v>45</v>
      </c>
      <c r="AG207" t="s">
        <v>547</v>
      </c>
    </row>
    <row r="208" spans="1:33" hidden="1">
      <c r="A208" t="s">
        <v>549</v>
      </c>
      <c r="B208" s="37" t="s">
        <v>550</v>
      </c>
      <c r="C208" t="s">
        <v>305</v>
      </c>
      <c r="D208" s="26">
        <v>91.9</v>
      </c>
      <c r="E208">
        <v>34</v>
      </c>
      <c r="F208">
        <v>143</v>
      </c>
      <c r="G208" s="26">
        <v>0.9</v>
      </c>
      <c r="H208" s="26">
        <v>0.2</v>
      </c>
      <c r="I208" s="26">
        <v>6.9</v>
      </c>
      <c r="J208" s="26">
        <v>6.4</v>
      </c>
      <c r="K208" s="26">
        <v>0.5</v>
      </c>
      <c r="L208">
        <v>0.2</v>
      </c>
      <c r="M208" s="27">
        <v>33</v>
      </c>
      <c r="N208">
        <v>0.2</v>
      </c>
      <c r="O208">
        <v>5</v>
      </c>
      <c r="P208" s="27">
        <v>14</v>
      </c>
      <c r="R208">
        <v>0.1</v>
      </c>
      <c r="S208">
        <v>6</v>
      </c>
      <c r="T208">
        <v>224</v>
      </c>
      <c r="U208">
        <v>0.02</v>
      </c>
      <c r="V208">
        <v>0.06</v>
      </c>
      <c r="W208">
        <v>1</v>
      </c>
      <c r="Y208" s="35">
        <v>0</v>
      </c>
      <c r="Z208">
        <v>0</v>
      </c>
      <c r="AA208" s="27">
        <v>12</v>
      </c>
      <c r="AF208" s="27">
        <v>45</v>
      </c>
      <c r="AG208" t="s">
        <v>549</v>
      </c>
    </row>
    <row r="209" spans="1:33" hidden="1">
      <c r="A209" t="s">
        <v>551</v>
      </c>
      <c r="B209" s="37" t="s">
        <v>552</v>
      </c>
      <c r="C209" t="s">
        <v>305</v>
      </c>
      <c r="D209" s="26">
        <v>90.1</v>
      </c>
      <c r="E209">
        <v>41</v>
      </c>
      <c r="F209">
        <v>172</v>
      </c>
      <c r="G209" s="26">
        <v>1.5</v>
      </c>
      <c r="H209" s="26">
        <v>0.2</v>
      </c>
      <c r="I209" s="26">
        <v>7.9</v>
      </c>
      <c r="J209" s="26">
        <v>7.4</v>
      </c>
      <c r="K209" s="26">
        <v>0.5</v>
      </c>
      <c r="L209">
        <v>0.3</v>
      </c>
      <c r="M209" s="27">
        <v>76</v>
      </c>
      <c r="N209">
        <v>1.7</v>
      </c>
      <c r="O209">
        <v>16</v>
      </c>
      <c r="P209" s="27">
        <v>14</v>
      </c>
      <c r="R209">
        <v>0.1</v>
      </c>
      <c r="S209">
        <v>6</v>
      </c>
      <c r="T209">
        <v>198</v>
      </c>
      <c r="U209">
        <v>0.02</v>
      </c>
      <c r="V209">
        <v>0.06</v>
      </c>
      <c r="W209">
        <v>1</v>
      </c>
      <c r="Y209" s="35">
        <v>0</v>
      </c>
      <c r="Z209">
        <v>0</v>
      </c>
      <c r="AA209" s="27">
        <v>12</v>
      </c>
      <c r="AF209" s="27">
        <v>45</v>
      </c>
      <c r="AG209" t="s">
        <v>551</v>
      </c>
    </row>
    <row r="210" spans="1:33" hidden="1">
      <c r="A210" t="s">
        <v>553</v>
      </c>
      <c r="B210" s="37" t="s">
        <v>554</v>
      </c>
      <c r="C210" t="s">
        <v>305</v>
      </c>
      <c r="D210" s="26">
        <v>87.9</v>
      </c>
      <c r="E210">
        <v>46</v>
      </c>
      <c r="F210">
        <v>194</v>
      </c>
      <c r="G210" s="26">
        <v>0.9</v>
      </c>
      <c r="H210" s="26">
        <v>0.2</v>
      </c>
      <c r="I210" s="26">
        <v>10.1</v>
      </c>
      <c r="L210">
        <v>0.9</v>
      </c>
      <c r="M210" s="27">
        <v>10</v>
      </c>
      <c r="N210">
        <v>0.6</v>
      </c>
      <c r="P210" s="27">
        <v>22</v>
      </c>
      <c r="U210">
        <v>0</v>
      </c>
      <c r="V210">
        <v>0.11</v>
      </c>
      <c r="W210">
        <v>2.7</v>
      </c>
      <c r="Y210" s="35">
        <v>0</v>
      </c>
      <c r="Z210">
        <v>20</v>
      </c>
      <c r="AA210" s="27">
        <v>7</v>
      </c>
      <c r="AF210" s="27">
        <v>20</v>
      </c>
      <c r="AG210" t="s">
        <v>553</v>
      </c>
    </row>
    <row r="211" spans="1:33" hidden="1">
      <c r="A211" t="s">
        <v>555</v>
      </c>
      <c r="B211" s="37" t="s">
        <v>556</v>
      </c>
      <c r="C211" t="s">
        <v>325</v>
      </c>
      <c r="D211" s="26">
        <v>69.099999999999994</v>
      </c>
      <c r="E211">
        <v>125</v>
      </c>
      <c r="F211">
        <v>531</v>
      </c>
      <c r="G211" s="26">
        <v>1.2</v>
      </c>
      <c r="H211" s="26">
        <v>0.1</v>
      </c>
      <c r="I211" s="26">
        <v>28.9</v>
      </c>
      <c r="J211" s="26">
        <v>26.9</v>
      </c>
      <c r="K211" s="26">
        <v>2</v>
      </c>
      <c r="L211">
        <v>0.7</v>
      </c>
      <c r="M211" s="27">
        <v>5</v>
      </c>
      <c r="N211">
        <v>0.4</v>
      </c>
      <c r="P211" s="27">
        <v>26</v>
      </c>
      <c r="R211">
        <v>0.3</v>
      </c>
      <c r="S211">
        <v>28</v>
      </c>
      <c r="T211">
        <v>355</v>
      </c>
      <c r="U211">
        <v>0.04</v>
      </c>
      <c r="V211">
        <v>0.04</v>
      </c>
      <c r="W211">
        <v>0.5</v>
      </c>
      <c r="Y211" s="35">
        <v>0</v>
      </c>
      <c r="Z211">
        <v>10</v>
      </c>
      <c r="AA211" s="27">
        <v>20</v>
      </c>
      <c r="AF211" s="27">
        <v>80</v>
      </c>
      <c r="AG211" t="s">
        <v>555</v>
      </c>
    </row>
    <row r="212" spans="1:33" hidden="1">
      <c r="A212" t="s">
        <v>64</v>
      </c>
      <c r="B212" s="37" t="s">
        <v>557</v>
      </c>
      <c r="C212" t="s">
        <v>325</v>
      </c>
      <c r="D212" s="26">
        <v>75.3</v>
      </c>
      <c r="E212">
        <v>101</v>
      </c>
      <c r="F212">
        <v>430</v>
      </c>
      <c r="G212" s="26">
        <v>1.5</v>
      </c>
      <c r="H212" s="26">
        <v>0.1</v>
      </c>
      <c r="I212" s="26">
        <v>22.3</v>
      </c>
      <c r="J212" s="26">
        <v>19.600000000000001</v>
      </c>
      <c r="K212" s="26">
        <v>2.6</v>
      </c>
      <c r="L212">
        <v>0.8</v>
      </c>
      <c r="M212" s="27">
        <v>8</v>
      </c>
      <c r="N212">
        <v>0.9</v>
      </c>
      <c r="O212">
        <v>3</v>
      </c>
      <c r="P212" s="27">
        <v>27</v>
      </c>
      <c r="Q212">
        <v>2</v>
      </c>
      <c r="R212">
        <v>0.2</v>
      </c>
      <c r="S212">
        <v>29</v>
      </c>
      <c r="T212">
        <v>328</v>
      </c>
      <c r="U212">
        <v>0.05</v>
      </c>
      <c r="V212">
        <v>0.03</v>
      </c>
      <c r="W212">
        <v>0.6</v>
      </c>
      <c r="X212">
        <v>21</v>
      </c>
      <c r="Y212" s="35">
        <v>0</v>
      </c>
      <c r="Z212">
        <v>19</v>
      </c>
      <c r="AA212" s="27">
        <v>22</v>
      </c>
      <c r="AF212" s="27">
        <v>70</v>
      </c>
      <c r="AG212" t="s">
        <v>64</v>
      </c>
    </row>
    <row r="213" spans="1:33" hidden="1">
      <c r="A213" t="s">
        <v>558</v>
      </c>
      <c r="B213" s="37" t="s">
        <v>559</v>
      </c>
      <c r="C213" t="s">
        <v>325</v>
      </c>
      <c r="D213" s="26">
        <v>69.599999999999994</v>
      </c>
      <c r="E213">
        <v>124</v>
      </c>
      <c r="F213">
        <v>526</v>
      </c>
      <c r="G213" s="26">
        <v>1.2</v>
      </c>
      <c r="H213" s="26">
        <v>0.2</v>
      </c>
      <c r="I213" s="26">
        <v>28.1</v>
      </c>
      <c r="J213" s="26">
        <v>25.5</v>
      </c>
      <c r="K213" s="26">
        <v>2.6</v>
      </c>
      <c r="L213">
        <v>0.9</v>
      </c>
      <c r="M213" s="27">
        <v>6</v>
      </c>
      <c r="N213">
        <v>0.4</v>
      </c>
      <c r="O213">
        <v>1</v>
      </c>
      <c r="P213" s="27">
        <v>29</v>
      </c>
      <c r="R213">
        <v>0.2</v>
      </c>
      <c r="S213">
        <v>24</v>
      </c>
      <c r="T213">
        <v>342</v>
      </c>
      <c r="U213">
        <v>0.05</v>
      </c>
      <c r="V213">
        <v>0.03</v>
      </c>
      <c r="W213">
        <v>0.5</v>
      </c>
      <c r="Y213" s="35">
        <v>0</v>
      </c>
      <c r="Z213">
        <v>15</v>
      </c>
      <c r="AA213" s="27">
        <v>14</v>
      </c>
      <c r="AF213" s="27">
        <v>80</v>
      </c>
      <c r="AG213" t="s">
        <v>558</v>
      </c>
    </row>
    <row r="214" spans="1:33" hidden="1">
      <c r="A214" t="s">
        <v>560</v>
      </c>
      <c r="B214" s="37" t="s">
        <v>561</v>
      </c>
      <c r="C214" t="s">
        <v>305</v>
      </c>
      <c r="D214" s="26">
        <v>89</v>
      </c>
      <c r="E214">
        <v>48</v>
      </c>
      <c r="F214">
        <v>201</v>
      </c>
      <c r="G214" s="26">
        <v>0.9</v>
      </c>
      <c r="H214" s="26">
        <v>0.2</v>
      </c>
      <c r="I214" s="26">
        <v>9.1999999999999993</v>
      </c>
      <c r="J214" s="26">
        <v>6.4</v>
      </c>
      <c r="K214" s="26">
        <v>2.8</v>
      </c>
      <c r="L214">
        <v>0.7</v>
      </c>
      <c r="M214" s="27">
        <v>25</v>
      </c>
      <c r="N214">
        <v>0.4</v>
      </c>
      <c r="O214">
        <v>2</v>
      </c>
      <c r="P214" s="27">
        <v>24</v>
      </c>
      <c r="Q214">
        <v>1.5</v>
      </c>
      <c r="R214">
        <v>0.2</v>
      </c>
      <c r="S214">
        <v>16</v>
      </c>
      <c r="T214">
        <v>232</v>
      </c>
      <c r="U214">
        <v>0.04</v>
      </c>
      <c r="V214">
        <v>0.03</v>
      </c>
      <c r="W214">
        <v>0.3</v>
      </c>
      <c r="X214">
        <v>6</v>
      </c>
      <c r="Y214" s="35">
        <v>0</v>
      </c>
      <c r="Z214">
        <v>5</v>
      </c>
      <c r="AA214" s="27">
        <v>8</v>
      </c>
      <c r="AF214" s="27">
        <v>100</v>
      </c>
      <c r="AG214" t="s">
        <v>560</v>
      </c>
    </row>
    <row r="215" spans="1:33" hidden="1">
      <c r="A215" t="s">
        <v>562</v>
      </c>
      <c r="B215" s="37" t="s">
        <v>563</v>
      </c>
      <c r="C215" t="s">
        <v>305</v>
      </c>
      <c r="D215" s="26">
        <v>86.1</v>
      </c>
      <c r="E215">
        <v>59</v>
      </c>
      <c r="F215">
        <v>251</v>
      </c>
      <c r="G215" s="26">
        <v>1.7</v>
      </c>
      <c r="H215" s="26">
        <v>0.3</v>
      </c>
      <c r="I215" s="26">
        <v>11.1</v>
      </c>
      <c r="J215" s="26">
        <v>8.3000000000000007</v>
      </c>
      <c r="K215" s="26">
        <v>2.8</v>
      </c>
      <c r="L215">
        <v>0.8</v>
      </c>
      <c r="M215" s="27">
        <v>68</v>
      </c>
      <c r="N215">
        <v>0.5</v>
      </c>
      <c r="O215">
        <v>2</v>
      </c>
      <c r="P215" s="27">
        <v>34</v>
      </c>
      <c r="Q215">
        <v>1.5</v>
      </c>
      <c r="R215">
        <v>0.2</v>
      </c>
      <c r="S215">
        <v>16</v>
      </c>
      <c r="T215">
        <v>232</v>
      </c>
      <c r="U215">
        <v>0.05</v>
      </c>
      <c r="V215">
        <v>0.06</v>
      </c>
      <c r="W215">
        <v>0.3</v>
      </c>
      <c r="X215">
        <v>6</v>
      </c>
      <c r="Y215" s="35">
        <v>0</v>
      </c>
      <c r="Z215">
        <v>18</v>
      </c>
      <c r="AA215" s="27">
        <v>2</v>
      </c>
      <c r="AF215" s="27">
        <v>100</v>
      </c>
      <c r="AG215" t="s">
        <v>562</v>
      </c>
    </row>
    <row r="216" spans="1:33" hidden="1">
      <c r="A216" t="s">
        <v>564</v>
      </c>
      <c r="B216" s="37" t="s">
        <v>565</v>
      </c>
      <c r="C216" t="s">
        <v>305</v>
      </c>
      <c r="D216" s="26">
        <v>74.099999999999994</v>
      </c>
      <c r="E216">
        <v>104</v>
      </c>
      <c r="F216">
        <v>442</v>
      </c>
      <c r="G216" s="26">
        <v>1.2</v>
      </c>
      <c r="H216" s="26">
        <v>0.1</v>
      </c>
      <c r="I216" s="26">
        <v>23.7</v>
      </c>
      <c r="J216" s="26">
        <v>21.9</v>
      </c>
      <c r="K216" s="26">
        <v>1.8</v>
      </c>
      <c r="L216">
        <v>0.9</v>
      </c>
      <c r="M216" s="27">
        <v>40</v>
      </c>
      <c r="N216">
        <v>1</v>
      </c>
      <c r="O216">
        <v>1</v>
      </c>
      <c r="P216" s="27">
        <v>30</v>
      </c>
      <c r="Q216">
        <v>0</v>
      </c>
      <c r="R216" t="s">
        <v>566</v>
      </c>
      <c r="S216">
        <v>11</v>
      </c>
      <c r="T216">
        <v>236</v>
      </c>
      <c r="U216">
        <v>0.04</v>
      </c>
      <c r="V216">
        <v>0.04</v>
      </c>
      <c r="W216">
        <v>1.5</v>
      </c>
      <c r="X216">
        <v>6</v>
      </c>
      <c r="Y216" s="35">
        <v>0</v>
      </c>
      <c r="Z216">
        <v>30</v>
      </c>
      <c r="AA216" s="27">
        <v>20</v>
      </c>
      <c r="AF216" s="27">
        <v>50</v>
      </c>
      <c r="AG216" t="s">
        <v>564</v>
      </c>
    </row>
    <row r="217" spans="1:33" hidden="1">
      <c r="A217" t="s">
        <v>567</v>
      </c>
      <c r="B217" s="37" t="s">
        <v>568</v>
      </c>
      <c r="C217" t="s">
        <v>305</v>
      </c>
      <c r="D217" s="26">
        <v>76.7</v>
      </c>
      <c r="E217">
        <v>95</v>
      </c>
      <c r="F217">
        <v>403</v>
      </c>
      <c r="G217" s="26">
        <v>1.5</v>
      </c>
      <c r="H217" s="26">
        <v>0.5</v>
      </c>
      <c r="I217" s="26">
        <v>20.2</v>
      </c>
      <c r="J217" s="26">
        <v>18</v>
      </c>
      <c r="K217" s="26">
        <v>2.2000000000000002</v>
      </c>
      <c r="L217">
        <v>1.1000000000000001</v>
      </c>
      <c r="M217" s="27">
        <v>7</v>
      </c>
      <c r="N217">
        <v>0.5</v>
      </c>
      <c r="O217">
        <v>0</v>
      </c>
      <c r="P217" s="27">
        <v>36</v>
      </c>
      <c r="Q217">
        <v>1.5</v>
      </c>
      <c r="R217">
        <v>0.2</v>
      </c>
      <c r="S217">
        <v>5</v>
      </c>
      <c r="T217">
        <v>31</v>
      </c>
      <c r="U217">
        <v>0.1</v>
      </c>
      <c r="V217">
        <v>0.01</v>
      </c>
      <c r="W217">
        <v>0.9</v>
      </c>
      <c r="X217">
        <v>18</v>
      </c>
      <c r="Y217" s="35">
        <v>0</v>
      </c>
      <c r="Z217">
        <v>5</v>
      </c>
      <c r="AA217" s="27">
        <v>5</v>
      </c>
      <c r="AF217" s="27">
        <v>51</v>
      </c>
      <c r="AG217" t="s">
        <v>567</v>
      </c>
    </row>
    <row r="218" spans="1:33" hidden="1">
      <c r="A218" t="s">
        <v>569</v>
      </c>
      <c r="B218" s="37" t="s">
        <v>570</v>
      </c>
      <c r="C218" t="s">
        <v>305</v>
      </c>
      <c r="D218" s="26">
        <v>48.2</v>
      </c>
      <c r="E218">
        <v>358</v>
      </c>
      <c r="F218">
        <v>1482</v>
      </c>
      <c r="G218" s="26">
        <v>6.3</v>
      </c>
      <c r="H218" s="26">
        <v>25.7</v>
      </c>
      <c r="I218" s="26">
        <v>19</v>
      </c>
      <c r="J218" s="26">
        <v>6.3</v>
      </c>
      <c r="K218" s="26">
        <v>12.7</v>
      </c>
      <c r="L218">
        <v>0.8</v>
      </c>
      <c r="M218" s="27">
        <v>81</v>
      </c>
      <c r="N218">
        <v>7</v>
      </c>
      <c r="O218">
        <v>22</v>
      </c>
      <c r="P218" s="27">
        <v>359</v>
      </c>
      <c r="R218">
        <v>0.9</v>
      </c>
      <c r="S218">
        <v>100</v>
      </c>
      <c r="T218">
        <v>620</v>
      </c>
      <c r="U218">
        <v>0.04</v>
      </c>
      <c r="V218">
        <v>0.28000000000000003</v>
      </c>
      <c r="W218">
        <v>1.4</v>
      </c>
      <c r="Y218" s="35">
        <v>0</v>
      </c>
      <c r="Z218">
        <v>18</v>
      </c>
      <c r="AF218" s="27">
        <v>77</v>
      </c>
      <c r="AG218" t="s">
        <v>569</v>
      </c>
    </row>
    <row r="219" spans="1:33" hidden="1">
      <c r="A219" t="s">
        <v>571</v>
      </c>
      <c r="B219" s="37" t="s">
        <v>572</v>
      </c>
      <c r="C219" t="s">
        <v>305</v>
      </c>
      <c r="D219" s="26">
        <v>87.8</v>
      </c>
      <c r="E219">
        <v>53</v>
      </c>
      <c r="F219">
        <v>222</v>
      </c>
      <c r="G219" s="26">
        <v>0.6</v>
      </c>
      <c r="H219" s="26">
        <v>0.1</v>
      </c>
      <c r="I219" s="26">
        <v>11.1</v>
      </c>
      <c r="J219" s="26">
        <v>8.6999999999999993</v>
      </c>
      <c r="K219" s="26">
        <v>2.4</v>
      </c>
      <c r="L219">
        <v>0.4</v>
      </c>
      <c r="M219" s="27">
        <v>17</v>
      </c>
      <c r="N219">
        <v>0.4</v>
      </c>
      <c r="O219">
        <v>2</v>
      </c>
      <c r="P219" s="27">
        <v>24</v>
      </c>
      <c r="R219">
        <v>0.1</v>
      </c>
      <c r="S219">
        <v>5</v>
      </c>
      <c r="T219">
        <v>134</v>
      </c>
      <c r="U219">
        <v>0.06</v>
      </c>
      <c r="V219">
        <v>0.02</v>
      </c>
      <c r="W219">
        <v>0.4</v>
      </c>
      <c r="X219">
        <v>3</v>
      </c>
      <c r="Y219" s="35">
        <v>0</v>
      </c>
      <c r="Z219">
        <v>8</v>
      </c>
      <c r="AA219" s="27">
        <v>2</v>
      </c>
      <c r="AF219" s="27">
        <v>95</v>
      </c>
      <c r="AG219" t="s">
        <v>571</v>
      </c>
    </row>
    <row r="220" spans="1:33" hidden="1">
      <c r="A220" t="s">
        <v>573</v>
      </c>
      <c r="B220" s="37" t="s">
        <v>574</v>
      </c>
      <c r="C220" t="s">
        <v>305</v>
      </c>
      <c r="D220" s="26">
        <v>88</v>
      </c>
      <c r="E220">
        <v>47</v>
      </c>
      <c r="F220">
        <v>199</v>
      </c>
      <c r="G220" s="26">
        <v>0.6</v>
      </c>
      <c r="H220" s="26">
        <v>0.1</v>
      </c>
      <c r="I220" s="26">
        <v>10.9</v>
      </c>
      <c r="L220">
        <v>0.4</v>
      </c>
      <c r="M220" s="27">
        <v>66</v>
      </c>
      <c r="N220">
        <v>0.3</v>
      </c>
      <c r="P220" s="27">
        <v>17</v>
      </c>
      <c r="U220">
        <v>0.04</v>
      </c>
      <c r="V220">
        <v>0.04</v>
      </c>
      <c r="W220">
        <v>0.2</v>
      </c>
      <c r="Y220" s="35">
        <v>0</v>
      </c>
      <c r="Z220">
        <v>24</v>
      </c>
      <c r="AA220" s="27">
        <v>0</v>
      </c>
      <c r="AF220" s="27">
        <v>41</v>
      </c>
      <c r="AG220" t="s">
        <v>573</v>
      </c>
    </row>
    <row r="221" spans="1:33" hidden="1">
      <c r="A221" t="s">
        <v>575</v>
      </c>
      <c r="B221" s="37" t="s">
        <v>576</v>
      </c>
      <c r="C221" t="s">
        <v>325</v>
      </c>
      <c r="D221" s="26">
        <v>47.3</v>
      </c>
      <c r="E221">
        <v>402</v>
      </c>
      <c r="F221">
        <v>1660</v>
      </c>
      <c r="G221" s="26">
        <v>3.6</v>
      </c>
      <c r="H221" s="26">
        <v>35.5</v>
      </c>
      <c r="I221" s="26">
        <v>12.6</v>
      </c>
      <c r="J221" s="26">
        <v>3.6</v>
      </c>
      <c r="K221" s="26">
        <v>9</v>
      </c>
      <c r="L221">
        <v>1.1000000000000001</v>
      </c>
      <c r="M221" s="27">
        <v>7</v>
      </c>
      <c r="N221">
        <v>1.3</v>
      </c>
      <c r="O221">
        <v>18</v>
      </c>
      <c r="P221" s="27">
        <v>80</v>
      </c>
      <c r="Q221">
        <v>1</v>
      </c>
      <c r="R221">
        <v>0.8</v>
      </c>
      <c r="S221">
        <v>40</v>
      </c>
      <c r="T221">
        <v>359</v>
      </c>
      <c r="U221">
        <v>0.05</v>
      </c>
      <c r="V221">
        <v>0.02</v>
      </c>
      <c r="W221">
        <v>0.5</v>
      </c>
      <c r="X221">
        <v>26</v>
      </c>
      <c r="Y221" s="35">
        <v>0</v>
      </c>
      <c r="Z221">
        <v>5</v>
      </c>
      <c r="AA221" s="27">
        <v>0</v>
      </c>
      <c r="AF221" s="27">
        <v>45</v>
      </c>
      <c r="AG221" t="s">
        <v>575</v>
      </c>
    </row>
    <row r="222" spans="1:33" hidden="1">
      <c r="A222" t="s">
        <v>577</v>
      </c>
      <c r="B222" s="37" t="s">
        <v>578</v>
      </c>
      <c r="C222" t="s">
        <v>325</v>
      </c>
      <c r="D222" s="26">
        <v>3</v>
      </c>
      <c r="E222">
        <v>593</v>
      </c>
      <c r="F222">
        <v>2467</v>
      </c>
      <c r="G222" s="26">
        <v>3.8</v>
      </c>
      <c r="H222" s="26">
        <v>35.1</v>
      </c>
      <c r="I222" s="26">
        <v>56.9</v>
      </c>
      <c r="J222" s="26">
        <v>39.9</v>
      </c>
      <c r="K222" s="26">
        <v>17</v>
      </c>
      <c r="L222">
        <v>1.2</v>
      </c>
      <c r="M222" s="27">
        <v>80</v>
      </c>
      <c r="N222">
        <v>434.4</v>
      </c>
      <c r="O222">
        <v>66</v>
      </c>
      <c r="P222" s="27">
        <v>206</v>
      </c>
      <c r="Q222">
        <v>0.3</v>
      </c>
      <c r="R222">
        <v>2</v>
      </c>
      <c r="S222">
        <v>90</v>
      </c>
      <c r="T222">
        <v>1165</v>
      </c>
      <c r="U222">
        <v>0.03</v>
      </c>
      <c r="V222">
        <v>0.02</v>
      </c>
      <c r="W222">
        <v>0.3</v>
      </c>
      <c r="X222">
        <v>9</v>
      </c>
      <c r="Y222" s="35">
        <v>0</v>
      </c>
      <c r="Z222">
        <v>2</v>
      </c>
      <c r="AA222" s="27">
        <v>0</v>
      </c>
      <c r="AF222" s="27">
        <v>100</v>
      </c>
      <c r="AG222" t="s">
        <v>577</v>
      </c>
    </row>
    <row r="223" spans="1:33" hidden="1">
      <c r="A223" t="s">
        <v>579</v>
      </c>
      <c r="B223" s="37" t="s">
        <v>580</v>
      </c>
      <c r="C223" t="s">
        <v>305</v>
      </c>
      <c r="D223" s="26">
        <v>90.1</v>
      </c>
      <c r="E223">
        <v>38</v>
      </c>
      <c r="F223">
        <v>160</v>
      </c>
      <c r="G223" s="26">
        <v>0.6</v>
      </c>
      <c r="H223" s="26">
        <v>0.1</v>
      </c>
      <c r="I223" s="26">
        <v>8.5</v>
      </c>
      <c r="J223" s="26">
        <v>8.4</v>
      </c>
      <c r="K223" s="26">
        <v>0.1</v>
      </c>
      <c r="L223">
        <v>0.6</v>
      </c>
      <c r="M223" s="27">
        <v>7</v>
      </c>
      <c r="N223">
        <v>1</v>
      </c>
      <c r="O223">
        <v>85</v>
      </c>
      <c r="P223" s="27">
        <v>24</v>
      </c>
      <c r="S223">
        <v>8</v>
      </c>
      <c r="T223">
        <v>187</v>
      </c>
      <c r="U223">
        <v>0</v>
      </c>
      <c r="V223">
        <v>0.03</v>
      </c>
      <c r="W223">
        <v>2.5</v>
      </c>
      <c r="Y223" s="35">
        <v>0</v>
      </c>
      <c r="Z223">
        <v>57</v>
      </c>
      <c r="AA223" s="27">
        <v>170</v>
      </c>
      <c r="AF223" s="27">
        <v>50</v>
      </c>
      <c r="AG223" t="s">
        <v>579</v>
      </c>
    </row>
    <row r="224" spans="1:33" hidden="1">
      <c r="A224" t="s">
        <v>581</v>
      </c>
      <c r="B224" s="37" t="s">
        <v>582</v>
      </c>
      <c r="C224" t="s">
        <v>325</v>
      </c>
      <c r="D224" s="26">
        <v>21.3</v>
      </c>
      <c r="E224">
        <v>325</v>
      </c>
      <c r="F224">
        <v>1377</v>
      </c>
      <c r="G224" s="26">
        <v>2.4</v>
      </c>
      <c r="H224" s="26">
        <v>0.2</v>
      </c>
      <c r="I224" s="26">
        <v>74.7</v>
      </c>
      <c r="J224" s="26">
        <v>67.3</v>
      </c>
      <c r="K224" s="26">
        <v>7.4</v>
      </c>
      <c r="L224">
        <v>1.4</v>
      </c>
      <c r="M224" s="27">
        <v>57</v>
      </c>
      <c r="N224">
        <v>0.9</v>
      </c>
      <c r="O224">
        <v>2</v>
      </c>
      <c r="P224" s="27">
        <v>45</v>
      </c>
      <c r="Q224">
        <v>1</v>
      </c>
      <c r="R224">
        <v>0.3</v>
      </c>
      <c r="S224">
        <v>52</v>
      </c>
      <c r="T224">
        <v>676</v>
      </c>
      <c r="U224">
        <v>0.06</v>
      </c>
      <c r="V224">
        <v>0.34</v>
      </c>
      <c r="W224">
        <v>0.2</v>
      </c>
      <c r="X224">
        <v>22</v>
      </c>
      <c r="Y224" s="35">
        <v>0</v>
      </c>
      <c r="Z224">
        <v>0</v>
      </c>
      <c r="AA224" s="27">
        <v>2</v>
      </c>
      <c r="AF224" s="27">
        <v>100</v>
      </c>
      <c r="AG224" t="s">
        <v>581</v>
      </c>
    </row>
    <row r="225" spans="1:33" hidden="1">
      <c r="A225" t="s">
        <v>583</v>
      </c>
      <c r="B225" s="37" t="s">
        <v>584</v>
      </c>
      <c r="C225" t="s">
        <v>305</v>
      </c>
      <c r="D225" s="26">
        <v>85.7</v>
      </c>
      <c r="E225">
        <v>58</v>
      </c>
      <c r="F225">
        <v>244</v>
      </c>
      <c r="G225" s="26">
        <v>1</v>
      </c>
      <c r="H225" s="26">
        <v>0.1</v>
      </c>
      <c r="I225" s="26">
        <v>12.5</v>
      </c>
      <c r="J225" s="26">
        <v>11</v>
      </c>
      <c r="K225" s="26">
        <v>1.5</v>
      </c>
      <c r="L225">
        <v>0.8</v>
      </c>
      <c r="M225" s="27">
        <v>9</v>
      </c>
      <c r="N225">
        <v>0.6</v>
      </c>
      <c r="O225">
        <v>1</v>
      </c>
      <c r="P225" s="27">
        <v>32</v>
      </c>
      <c r="Q225">
        <v>3</v>
      </c>
      <c r="R225">
        <v>0.1</v>
      </c>
      <c r="S225">
        <v>9</v>
      </c>
      <c r="T225">
        <v>224</v>
      </c>
      <c r="U225">
        <v>0.04</v>
      </c>
      <c r="V225">
        <v>0.02</v>
      </c>
      <c r="W225">
        <v>0.4</v>
      </c>
      <c r="X225">
        <v>4</v>
      </c>
      <c r="Y225" s="35">
        <v>0</v>
      </c>
      <c r="Z225">
        <v>29</v>
      </c>
      <c r="AA225" s="27">
        <v>46</v>
      </c>
      <c r="AF225" s="27">
        <v>85</v>
      </c>
      <c r="AG225" t="s">
        <v>583</v>
      </c>
    </row>
    <row r="226" spans="1:33" hidden="1">
      <c r="A226" t="s">
        <v>585</v>
      </c>
      <c r="B226" s="37" t="s">
        <v>586</v>
      </c>
      <c r="C226" t="s">
        <v>305</v>
      </c>
      <c r="D226" s="26">
        <v>82</v>
      </c>
      <c r="E226">
        <v>83</v>
      </c>
      <c r="F226">
        <v>349</v>
      </c>
      <c r="G226" s="26">
        <v>1.7</v>
      </c>
      <c r="H226" s="26">
        <v>0</v>
      </c>
      <c r="I226" s="26">
        <v>15.8</v>
      </c>
      <c r="J226" s="26">
        <v>9.4</v>
      </c>
      <c r="K226" s="26">
        <v>6.4</v>
      </c>
      <c r="L226">
        <v>0.5</v>
      </c>
      <c r="M226" s="27">
        <v>41</v>
      </c>
      <c r="N226">
        <v>1.9</v>
      </c>
      <c r="O226">
        <v>3</v>
      </c>
      <c r="P226" s="27">
        <v>16</v>
      </c>
      <c r="R226">
        <v>0.6</v>
      </c>
      <c r="S226">
        <v>23</v>
      </c>
      <c r="T226">
        <v>159</v>
      </c>
      <c r="U226">
        <v>0.04</v>
      </c>
      <c r="V226">
        <v>0.04</v>
      </c>
      <c r="W226">
        <v>1</v>
      </c>
      <c r="X226">
        <v>23</v>
      </c>
      <c r="Y226" s="35">
        <v>0</v>
      </c>
      <c r="Z226">
        <v>28</v>
      </c>
      <c r="AA226" s="27">
        <v>2</v>
      </c>
      <c r="AF226" s="27">
        <v>83</v>
      </c>
      <c r="AG226" t="s">
        <v>585</v>
      </c>
    </row>
    <row r="227" spans="1:33" hidden="1">
      <c r="A227" t="s">
        <v>587</v>
      </c>
      <c r="B227" s="37" t="s">
        <v>588</v>
      </c>
      <c r="C227" t="s">
        <v>325</v>
      </c>
      <c r="D227" s="26">
        <v>89.9</v>
      </c>
      <c r="E227">
        <v>45</v>
      </c>
      <c r="F227">
        <v>189</v>
      </c>
      <c r="G227" s="26">
        <v>0.8</v>
      </c>
      <c r="H227" s="26">
        <v>0.5</v>
      </c>
      <c r="I227" s="26">
        <v>8.3000000000000007</v>
      </c>
      <c r="J227" s="26">
        <v>6.3</v>
      </c>
      <c r="K227" s="26">
        <v>2</v>
      </c>
      <c r="L227">
        <v>0.5</v>
      </c>
      <c r="M227" s="27">
        <v>21</v>
      </c>
      <c r="N227">
        <v>0.5</v>
      </c>
      <c r="O227">
        <v>2</v>
      </c>
      <c r="P227" s="27">
        <v>26</v>
      </c>
      <c r="Q227">
        <v>8</v>
      </c>
      <c r="R227">
        <v>0.2</v>
      </c>
      <c r="S227">
        <v>13</v>
      </c>
      <c r="T227">
        <v>157</v>
      </c>
      <c r="U227">
        <v>0.03</v>
      </c>
      <c r="V227">
        <v>0.03</v>
      </c>
      <c r="W227">
        <v>0.4</v>
      </c>
      <c r="X227">
        <v>22</v>
      </c>
      <c r="Y227" s="35">
        <v>0</v>
      </c>
      <c r="Z227">
        <v>67</v>
      </c>
      <c r="AA227" s="27">
        <v>4</v>
      </c>
      <c r="AF227" s="27">
        <v>95</v>
      </c>
      <c r="AG227" t="s">
        <v>587</v>
      </c>
    </row>
    <row r="228" spans="1:33" hidden="1">
      <c r="A228" t="s">
        <v>589</v>
      </c>
      <c r="B228" s="37" t="s">
        <v>590</v>
      </c>
      <c r="C228" t="s">
        <v>325</v>
      </c>
      <c r="D228" s="26">
        <v>91.5</v>
      </c>
      <c r="E228">
        <v>38</v>
      </c>
      <c r="F228">
        <v>159</v>
      </c>
      <c r="G228" s="26">
        <v>0.8</v>
      </c>
      <c r="H228" s="26">
        <v>0.3</v>
      </c>
      <c r="I228" s="26">
        <v>7</v>
      </c>
      <c r="J228" s="26">
        <v>5.2</v>
      </c>
      <c r="K228" s="26">
        <v>1.9</v>
      </c>
      <c r="L228">
        <v>0.4</v>
      </c>
      <c r="M228" s="27">
        <v>20</v>
      </c>
      <c r="N228">
        <v>0.4</v>
      </c>
      <c r="O228">
        <v>1</v>
      </c>
      <c r="P228" s="27">
        <v>22</v>
      </c>
      <c r="Q228">
        <v>8</v>
      </c>
      <c r="R228">
        <v>0.2</v>
      </c>
      <c r="S228">
        <v>10</v>
      </c>
      <c r="T228">
        <v>183</v>
      </c>
      <c r="U228">
        <v>0.03</v>
      </c>
      <c r="V228">
        <v>7.0000000000000007E-2</v>
      </c>
      <c r="W228">
        <v>0.4</v>
      </c>
      <c r="X228">
        <v>22</v>
      </c>
      <c r="Y228" s="35">
        <v>0</v>
      </c>
      <c r="Z228">
        <v>64</v>
      </c>
      <c r="AA228" s="27">
        <v>1</v>
      </c>
      <c r="AF228" s="27">
        <v>95</v>
      </c>
      <c r="AG228" t="s">
        <v>589</v>
      </c>
    </row>
    <row r="229" spans="1:33" hidden="1">
      <c r="A229" t="s">
        <v>591</v>
      </c>
      <c r="B229" s="37" t="s">
        <v>592</v>
      </c>
      <c r="C229" t="s">
        <v>316</v>
      </c>
      <c r="D229" s="26">
        <v>84.4</v>
      </c>
      <c r="E229">
        <v>70</v>
      </c>
      <c r="F229">
        <v>295</v>
      </c>
      <c r="G229" s="26">
        <v>1</v>
      </c>
      <c r="H229" s="26">
        <v>1.2</v>
      </c>
      <c r="I229" s="26">
        <v>12.9</v>
      </c>
      <c r="J229" s="26">
        <v>11.1</v>
      </c>
      <c r="K229" s="26">
        <v>1.8</v>
      </c>
      <c r="L229">
        <v>0.5</v>
      </c>
      <c r="M229" s="27">
        <v>13</v>
      </c>
      <c r="N229">
        <v>0.5</v>
      </c>
      <c r="O229">
        <v>2</v>
      </c>
      <c r="P229" s="27">
        <v>26</v>
      </c>
      <c r="R229">
        <v>0.2</v>
      </c>
      <c r="S229">
        <v>12</v>
      </c>
      <c r="T229">
        <v>244</v>
      </c>
      <c r="U229">
        <v>0</v>
      </c>
      <c r="V229">
        <v>0.04</v>
      </c>
      <c r="W229">
        <v>0.2</v>
      </c>
      <c r="X229">
        <v>35</v>
      </c>
      <c r="Y229" s="35">
        <v>0</v>
      </c>
      <c r="Z229">
        <v>5</v>
      </c>
      <c r="AA229" s="27">
        <v>5</v>
      </c>
      <c r="AF229" s="27">
        <v>30</v>
      </c>
      <c r="AG229" t="s">
        <v>591</v>
      </c>
    </row>
    <row r="230" spans="1:33" hidden="1">
      <c r="A230" t="s">
        <v>593</v>
      </c>
      <c r="B230" s="37" t="s">
        <v>594</v>
      </c>
      <c r="C230" t="s">
        <v>316</v>
      </c>
      <c r="D230" s="26">
        <v>80.2</v>
      </c>
      <c r="E230">
        <v>95</v>
      </c>
      <c r="F230">
        <v>398</v>
      </c>
      <c r="G230" s="26">
        <v>2.1</v>
      </c>
      <c r="H230" s="26">
        <v>1.6</v>
      </c>
      <c r="I230" s="26">
        <v>14.9</v>
      </c>
      <c r="J230" s="26">
        <v>9</v>
      </c>
      <c r="K230" s="26">
        <v>5.9</v>
      </c>
      <c r="L230">
        <v>1.1000000000000001</v>
      </c>
      <c r="M230" s="27">
        <v>12</v>
      </c>
      <c r="N230">
        <v>0.9</v>
      </c>
      <c r="O230">
        <v>20</v>
      </c>
      <c r="P230" s="27">
        <v>50</v>
      </c>
      <c r="R230">
        <v>0.8</v>
      </c>
      <c r="S230">
        <v>25</v>
      </c>
      <c r="T230">
        <v>480</v>
      </c>
      <c r="U230">
        <v>0.02</v>
      </c>
      <c r="V230">
        <v>0.35</v>
      </c>
      <c r="W230">
        <v>2.1</v>
      </c>
      <c r="X230">
        <v>14</v>
      </c>
      <c r="Y230" s="35">
        <v>0</v>
      </c>
      <c r="Z230">
        <v>0</v>
      </c>
      <c r="AA230" s="27">
        <v>28</v>
      </c>
      <c r="AF230" s="27">
        <v>30</v>
      </c>
      <c r="AG230" t="s">
        <v>593</v>
      </c>
    </row>
    <row r="231" spans="1:33" hidden="1">
      <c r="A231" t="s">
        <v>595</v>
      </c>
      <c r="B231" s="37" t="s">
        <v>596</v>
      </c>
      <c r="C231" t="s">
        <v>316</v>
      </c>
      <c r="D231" s="26">
        <v>85.6</v>
      </c>
      <c r="E231">
        <v>59</v>
      </c>
      <c r="F231">
        <v>249</v>
      </c>
      <c r="G231" s="26">
        <v>0.9</v>
      </c>
      <c r="H231" s="26">
        <v>0.1</v>
      </c>
      <c r="I231" s="26">
        <v>13.1</v>
      </c>
      <c r="J231" s="26">
        <v>12.2</v>
      </c>
      <c r="K231" s="26">
        <v>0.9</v>
      </c>
      <c r="L231">
        <v>0.3</v>
      </c>
      <c r="M231" s="27">
        <v>38</v>
      </c>
      <c r="N231">
        <v>0.8</v>
      </c>
      <c r="P231" s="27">
        <v>13</v>
      </c>
      <c r="U231">
        <v>0.03</v>
      </c>
      <c r="V231">
        <v>0.05</v>
      </c>
      <c r="W231">
        <v>0.3</v>
      </c>
      <c r="Y231" s="35">
        <v>0</v>
      </c>
      <c r="Z231">
        <v>4</v>
      </c>
      <c r="AA231" s="27">
        <v>0</v>
      </c>
      <c r="AF231" s="27">
        <v>23</v>
      </c>
      <c r="AG231" t="s">
        <v>595</v>
      </c>
    </row>
    <row r="232" spans="1:33" hidden="1">
      <c r="A232" t="s">
        <v>597</v>
      </c>
      <c r="B232" s="37" t="s">
        <v>598</v>
      </c>
      <c r="C232" t="s">
        <v>316</v>
      </c>
      <c r="D232" s="26">
        <v>92.1</v>
      </c>
      <c r="E232">
        <v>33</v>
      </c>
      <c r="F232">
        <v>139</v>
      </c>
      <c r="G232" s="26">
        <v>0.6</v>
      </c>
      <c r="H232" s="26">
        <v>0.2</v>
      </c>
      <c r="I232" s="26">
        <v>6.8</v>
      </c>
      <c r="J232" s="26">
        <v>6</v>
      </c>
      <c r="K232" s="26">
        <v>0.8</v>
      </c>
      <c r="L232">
        <v>0.3</v>
      </c>
      <c r="M232" s="27">
        <v>11</v>
      </c>
      <c r="N232">
        <v>0.2</v>
      </c>
      <c r="O232">
        <v>9</v>
      </c>
      <c r="P232" s="27">
        <v>12</v>
      </c>
      <c r="R232">
        <v>15.7</v>
      </c>
      <c r="S232">
        <v>5</v>
      </c>
      <c r="T232">
        <v>57</v>
      </c>
      <c r="U232">
        <v>0.03</v>
      </c>
      <c r="V232">
        <v>0.06</v>
      </c>
      <c r="W232">
        <v>1.1000000000000001</v>
      </c>
      <c r="X232">
        <v>14</v>
      </c>
      <c r="Y232" s="35">
        <v>0</v>
      </c>
      <c r="Z232">
        <v>0</v>
      </c>
      <c r="AA232" s="27">
        <v>1</v>
      </c>
      <c r="AF232" s="27">
        <v>70</v>
      </c>
      <c r="AG232" t="s">
        <v>597</v>
      </c>
    </row>
    <row r="233" spans="1:33" hidden="1">
      <c r="A233" t="s">
        <v>599</v>
      </c>
      <c r="B233" s="37" t="s">
        <v>600</v>
      </c>
      <c r="C233" t="s">
        <v>316</v>
      </c>
      <c r="D233" s="26">
        <v>84.6</v>
      </c>
      <c r="E233">
        <v>71</v>
      </c>
      <c r="F233">
        <v>298</v>
      </c>
      <c r="G233" s="26">
        <v>0.9</v>
      </c>
      <c r="H233" s="26">
        <v>0.3</v>
      </c>
      <c r="I233" s="26">
        <v>13.4</v>
      </c>
      <c r="J233" s="26">
        <v>8</v>
      </c>
      <c r="K233" s="26">
        <v>5.4</v>
      </c>
      <c r="L233">
        <v>0.7</v>
      </c>
      <c r="M233" s="27">
        <v>13</v>
      </c>
      <c r="N233">
        <v>0.3</v>
      </c>
      <c r="O233">
        <v>3</v>
      </c>
      <c r="P233" s="27">
        <v>33</v>
      </c>
      <c r="Q233">
        <v>1.5</v>
      </c>
      <c r="R233">
        <v>0.3</v>
      </c>
      <c r="S233">
        <v>12</v>
      </c>
      <c r="T233">
        <v>337</v>
      </c>
      <c r="U233">
        <v>0.04</v>
      </c>
      <c r="V233">
        <v>0.04</v>
      </c>
      <c r="W233">
        <v>1.5</v>
      </c>
      <c r="X233">
        <v>49</v>
      </c>
      <c r="Y233" s="35">
        <v>0</v>
      </c>
      <c r="Z233">
        <v>217</v>
      </c>
      <c r="AA233" s="27">
        <v>31</v>
      </c>
      <c r="AF233" s="27">
        <v>75</v>
      </c>
      <c r="AG233" t="s">
        <v>599</v>
      </c>
    </row>
    <row r="234" spans="1:33" hidden="1">
      <c r="A234" t="s">
        <v>601</v>
      </c>
      <c r="B234" s="37" t="s">
        <v>602</v>
      </c>
      <c r="C234" t="s">
        <v>316</v>
      </c>
      <c r="D234" s="26">
        <v>82.8</v>
      </c>
      <c r="E234">
        <v>78</v>
      </c>
      <c r="F234">
        <v>330</v>
      </c>
      <c r="G234" s="26">
        <v>0.9</v>
      </c>
      <c r="H234" s="26">
        <v>0.4</v>
      </c>
      <c r="I234" s="26">
        <v>15.1</v>
      </c>
      <c r="J234" s="26">
        <v>9.6999999999999993</v>
      </c>
      <c r="K234" s="26">
        <v>5.4</v>
      </c>
      <c r="L234">
        <v>0.8</v>
      </c>
      <c r="M234" s="27">
        <v>16</v>
      </c>
      <c r="N234">
        <v>0.3</v>
      </c>
      <c r="O234">
        <v>3</v>
      </c>
      <c r="P234" s="27">
        <v>26</v>
      </c>
      <c r="Q234">
        <v>1.5</v>
      </c>
      <c r="R234">
        <v>0.2</v>
      </c>
      <c r="S234">
        <v>14</v>
      </c>
      <c r="T234">
        <v>353</v>
      </c>
      <c r="U234">
        <v>0.04</v>
      </c>
      <c r="V234">
        <v>0.04</v>
      </c>
      <c r="W234">
        <v>1.1000000000000001</v>
      </c>
      <c r="X234">
        <v>49</v>
      </c>
      <c r="Y234" s="35">
        <v>0</v>
      </c>
      <c r="Z234">
        <v>214</v>
      </c>
      <c r="AA234" s="27">
        <v>31</v>
      </c>
      <c r="AF234" s="27">
        <v>75</v>
      </c>
      <c r="AG234" t="s">
        <v>601</v>
      </c>
    </row>
    <row r="235" spans="1:33" hidden="1">
      <c r="A235" t="s">
        <v>603</v>
      </c>
      <c r="B235" s="37" t="s">
        <v>604</v>
      </c>
      <c r="C235" t="s">
        <v>316</v>
      </c>
      <c r="D235" s="26">
        <v>81.5</v>
      </c>
      <c r="E235">
        <v>74</v>
      </c>
      <c r="F235">
        <v>315</v>
      </c>
      <c r="G235" s="26">
        <v>0.9</v>
      </c>
      <c r="H235" s="26">
        <v>0.1</v>
      </c>
      <c r="I235" s="26">
        <v>17.2</v>
      </c>
      <c r="J235" s="26">
        <v>17</v>
      </c>
      <c r="K235" s="26">
        <v>0.2</v>
      </c>
      <c r="L235">
        <v>0.2</v>
      </c>
      <c r="M235" s="27">
        <v>4</v>
      </c>
      <c r="N235">
        <v>0.2</v>
      </c>
      <c r="O235">
        <v>7</v>
      </c>
      <c r="P235" s="27">
        <v>13</v>
      </c>
      <c r="R235">
        <v>0.1</v>
      </c>
      <c r="S235">
        <v>17</v>
      </c>
      <c r="T235">
        <v>278</v>
      </c>
      <c r="U235" s="35">
        <v>0</v>
      </c>
      <c r="V235">
        <v>0.13</v>
      </c>
      <c r="W235">
        <v>1.5</v>
      </c>
      <c r="X235">
        <v>7</v>
      </c>
      <c r="Y235" s="35">
        <v>0</v>
      </c>
      <c r="Z235">
        <v>30</v>
      </c>
      <c r="AA235" s="27">
        <v>36</v>
      </c>
      <c r="AF235" s="27">
        <v>56</v>
      </c>
      <c r="AG235" t="s">
        <v>603</v>
      </c>
    </row>
    <row r="236" spans="1:33" hidden="1">
      <c r="A236" t="s">
        <v>605</v>
      </c>
      <c r="B236" s="37" t="s">
        <v>606</v>
      </c>
      <c r="C236" t="s">
        <v>316</v>
      </c>
      <c r="D236" s="26">
        <v>83.2</v>
      </c>
      <c r="E236">
        <v>66</v>
      </c>
      <c r="F236">
        <v>279</v>
      </c>
      <c r="G236" s="26">
        <v>0.7</v>
      </c>
      <c r="H236" s="26">
        <v>0</v>
      </c>
      <c r="I236" s="26">
        <v>15.6</v>
      </c>
      <c r="J236" s="26">
        <v>15.4</v>
      </c>
      <c r="K236" s="26">
        <v>0.2</v>
      </c>
      <c r="L236">
        <v>0.5</v>
      </c>
      <c r="M236" s="27">
        <v>4</v>
      </c>
      <c r="N236">
        <v>0.2</v>
      </c>
      <c r="O236">
        <v>6</v>
      </c>
      <c r="P236" s="27">
        <v>13</v>
      </c>
      <c r="R236">
        <v>0</v>
      </c>
      <c r="S236">
        <v>17</v>
      </c>
      <c r="T236">
        <v>278</v>
      </c>
      <c r="U236">
        <v>0</v>
      </c>
      <c r="V236">
        <v>0.13</v>
      </c>
      <c r="W236">
        <v>1.5</v>
      </c>
      <c r="X236">
        <v>7</v>
      </c>
      <c r="Y236" s="35">
        <v>0</v>
      </c>
      <c r="Z236">
        <v>30</v>
      </c>
      <c r="AA236" s="27">
        <v>36</v>
      </c>
      <c r="AF236" s="27">
        <v>56</v>
      </c>
      <c r="AG236" t="s">
        <v>605</v>
      </c>
    </row>
    <row r="237" spans="1:33" hidden="1">
      <c r="A237" t="s">
        <v>607</v>
      </c>
      <c r="B237" s="37" t="s">
        <v>608</v>
      </c>
      <c r="C237" t="s">
        <v>316</v>
      </c>
      <c r="D237" s="26">
        <v>85.3</v>
      </c>
      <c r="E237">
        <v>57</v>
      </c>
      <c r="F237">
        <v>241</v>
      </c>
      <c r="G237" s="26">
        <v>0.8</v>
      </c>
      <c r="H237" s="26">
        <v>0</v>
      </c>
      <c r="I237" s="26">
        <v>13.3</v>
      </c>
      <c r="J237" s="26">
        <v>13.1</v>
      </c>
      <c r="K237" s="26">
        <v>0.2</v>
      </c>
      <c r="L237">
        <v>0.6</v>
      </c>
      <c r="M237" s="27">
        <v>4</v>
      </c>
      <c r="N237">
        <v>0.2</v>
      </c>
      <c r="O237">
        <v>6</v>
      </c>
      <c r="P237" s="27">
        <v>13</v>
      </c>
      <c r="R237">
        <v>0</v>
      </c>
      <c r="S237">
        <v>17</v>
      </c>
      <c r="T237">
        <v>278</v>
      </c>
      <c r="U237">
        <v>0</v>
      </c>
      <c r="V237">
        <v>0.13</v>
      </c>
      <c r="W237">
        <v>1.5</v>
      </c>
      <c r="X237">
        <v>7</v>
      </c>
      <c r="Y237" s="35">
        <v>0</v>
      </c>
      <c r="Z237">
        <v>30</v>
      </c>
      <c r="AA237" s="27">
        <v>36</v>
      </c>
      <c r="AF237" s="27">
        <v>56</v>
      </c>
      <c r="AG237" t="s">
        <v>607</v>
      </c>
    </row>
    <row r="238" spans="1:33" hidden="1">
      <c r="A238" t="s">
        <v>609</v>
      </c>
      <c r="B238" s="37" t="s">
        <v>610</v>
      </c>
      <c r="D238" s="26">
        <v>14.1</v>
      </c>
      <c r="E238">
        <v>340</v>
      </c>
      <c r="F238">
        <v>1444</v>
      </c>
      <c r="G238" s="26">
        <v>3</v>
      </c>
      <c r="H238" s="26">
        <v>0.4</v>
      </c>
      <c r="I238" s="26">
        <v>80.7</v>
      </c>
      <c r="J238" s="26">
        <v>79.8</v>
      </c>
      <c r="K238" s="26">
        <v>0.9</v>
      </c>
      <c r="L238">
        <v>1.8</v>
      </c>
      <c r="M238" s="27">
        <v>10</v>
      </c>
      <c r="N238">
        <v>1.5</v>
      </c>
      <c r="P238" s="27">
        <v>95</v>
      </c>
      <c r="R238">
        <v>0.6</v>
      </c>
      <c r="U238">
        <v>0.08</v>
      </c>
      <c r="V238">
        <v>0.06</v>
      </c>
      <c r="W238">
        <v>1.1000000000000001</v>
      </c>
      <c r="Y238" s="35">
        <v>0</v>
      </c>
      <c r="Z238">
        <v>1</v>
      </c>
      <c r="AA238" s="27">
        <v>28</v>
      </c>
      <c r="AF238" s="27">
        <v>100</v>
      </c>
      <c r="AG238" t="s">
        <v>609</v>
      </c>
    </row>
    <row r="239" spans="1:33" hidden="1">
      <c r="A239" t="s">
        <v>611</v>
      </c>
      <c r="B239" s="37" t="s">
        <v>612</v>
      </c>
      <c r="D239" s="26">
        <v>7.8</v>
      </c>
      <c r="E239">
        <v>375</v>
      </c>
      <c r="F239">
        <v>1590</v>
      </c>
      <c r="G239" s="26">
        <v>6.4</v>
      </c>
      <c r="H239" s="26">
        <v>0.6</v>
      </c>
      <c r="I239" s="26">
        <v>83.9</v>
      </c>
      <c r="J239" s="26">
        <v>79.7</v>
      </c>
      <c r="K239" s="26">
        <v>4.2</v>
      </c>
      <c r="L239">
        <v>1.3</v>
      </c>
      <c r="M239" s="27"/>
      <c r="P239" s="27"/>
      <c r="Y239" s="35">
        <v>0</v>
      </c>
      <c r="AF239" s="27">
        <v>100</v>
      </c>
      <c r="AG239" t="s">
        <v>611</v>
      </c>
    </row>
    <row r="240" spans="1:33" hidden="1">
      <c r="A240" t="s">
        <v>613</v>
      </c>
      <c r="B240" s="37" t="s">
        <v>614</v>
      </c>
      <c r="C240" t="s">
        <v>316</v>
      </c>
      <c r="D240" s="26">
        <v>89</v>
      </c>
      <c r="E240">
        <v>48</v>
      </c>
      <c r="F240">
        <v>203</v>
      </c>
      <c r="G240" s="26">
        <v>0.7</v>
      </c>
      <c r="H240" s="26">
        <v>0.1</v>
      </c>
      <c r="I240" s="26">
        <v>9.6999999999999993</v>
      </c>
      <c r="J240" s="26">
        <v>6.8</v>
      </c>
      <c r="K240" s="26">
        <v>2.8</v>
      </c>
      <c r="L240">
        <v>0.5</v>
      </c>
      <c r="M240" s="27">
        <v>46</v>
      </c>
      <c r="N240">
        <v>0.5</v>
      </c>
      <c r="O240">
        <v>3</v>
      </c>
      <c r="P240" s="27">
        <v>27</v>
      </c>
      <c r="Q240">
        <v>1.5</v>
      </c>
      <c r="R240">
        <v>0.1</v>
      </c>
      <c r="S240">
        <v>57</v>
      </c>
      <c r="T240">
        <v>240</v>
      </c>
      <c r="U240">
        <v>0.03</v>
      </c>
      <c r="V240">
        <v>0.05</v>
      </c>
      <c r="W240">
        <v>0.5</v>
      </c>
      <c r="X240">
        <v>6</v>
      </c>
      <c r="Y240" s="35">
        <v>0</v>
      </c>
      <c r="Z240">
        <v>15</v>
      </c>
      <c r="AA240" s="27">
        <v>7</v>
      </c>
      <c r="AF240" s="27">
        <v>61</v>
      </c>
      <c r="AG240" t="s">
        <v>613</v>
      </c>
    </row>
    <row r="241" spans="1:33" hidden="1">
      <c r="A241" t="s">
        <v>615</v>
      </c>
      <c r="B241" s="37" t="s">
        <v>616</v>
      </c>
      <c r="C241" t="s">
        <v>316</v>
      </c>
      <c r="D241" s="26">
        <v>83.3</v>
      </c>
      <c r="E241">
        <v>72</v>
      </c>
      <c r="F241">
        <v>302</v>
      </c>
      <c r="G241" s="26">
        <v>1.4</v>
      </c>
      <c r="H241" s="26">
        <v>1.1000000000000001</v>
      </c>
      <c r="I241" s="26">
        <v>12.5</v>
      </c>
      <c r="J241" s="26">
        <v>9.6</v>
      </c>
      <c r="K241" s="26">
        <v>2.9</v>
      </c>
      <c r="L241">
        <v>1.7</v>
      </c>
      <c r="M241" s="27">
        <v>48</v>
      </c>
      <c r="N241">
        <v>0.4</v>
      </c>
      <c r="O241">
        <v>4</v>
      </c>
      <c r="P241" s="27">
        <v>27</v>
      </c>
      <c r="Q241">
        <v>1.5</v>
      </c>
      <c r="R241">
        <v>0.1</v>
      </c>
      <c r="S241">
        <v>57</v>
      </c>
      <c r="T241">
        <v>231</v>
      </c>
      <c r="U241">
        <v>0.03</v>
      </c>
      <c r="V241">
        <v>0.05</v>
      </c>
      <c r="W241">
        <v>0.5</v>
      </c>
      <c r="X241">
        <v>6</v>
      </c>
      <c r="Y241" s="35">
        <v>0</v>
      </c>
      <c r="Z241">
        <v>14</v>
      </c>
      <c r="AA241" s="27">
        <v>7</v>
      </c>
      <c r="AF241" s="27">
        <v>61</v>
      </c>
      <c r="AG241" t="s">
        <v>615</v>
      </c>
    </row>
    <row r="242" spans="1:33" hidden="1">
      <c r="A242" t="s">
        <v>617</v>
      </c>
      <c r="B242" s="37" t="s">
        <v>618</v>
      </c>
      <c r="C242" t="s">
        <v>316</v>
      </c>
      <c r="D242" s="26">
        <v>85.1</v>
      </c>
      <c r="E242">
        <v>65</v>
      </c>
      <c r="F242">
        <v>273</v>
      </c>
      <c r="G242" s="26">
        <v>0.7</v>
      </c>
      <c r="H242" s="26">
        <v>0.5</v>
      </c>
      <c r="I242" s="26">
        <v>12.5</v>
      </c>
      <c r="J242" s="26">
        <v>8.9</v>
      </c>
      <c r="K242" s="26">
        <v>3</v>
      </c>
      <c r="L242">
        <v>1.1000000000000001</v>
      </c>
      <c r="M242" s="27">
        <v>51</v>
      </c>
      <c r="N242">
        <v>0.5</v>
      </c>
      <c r="O242">
        <v>3</v>
      </c>
      <c r="P242" s="27">
        <v>28</v>
      </c>
      <c r="Q242">
        <v>1.5</v>
      </c>
      <c r="R242">
        <v>0.1</v>
      </c>
      <c r="S242">
        <v>52</v>
      </c>
      <c r="T242">
        <v>235</v>
      </c>
      <c r="U242">
        <v>0.03</v>
      </c>
      <c r="V242">
        <v>0.06</v>
      </c>
      <c r="W242">
        <v>0.4</v>
      </c>
      <c r="X242">
        <v>6</v>
      </c>
      <c r="Y242" s="35">
        <v>0</v>
      </c>
      <c r="Z242">
        <v>14</v>
      </c>
      <c r="AA242" s="27">
        <v>8</v>
      </c>
      <c r="AF242" s="27">
        <v>61</v>
      </c>
      <c r="AG242" t="s">
        <v>617</v>
      </c>
    </row>
    <row r="243" spans="1:33" hidden="1">
      <c r="A243" t="s">
        <v>619</v>
      </c>
      <c r="B243" s="37" t="s">
        <v>620</v>
      </c>
      <c r="C243" t="s">
        <v>316</v>
      </c>
      <c r="D243" s="26">
        <v>84.4</v>
      </c>
      <c r="E243">
        <v>57</v>
      </c>
      <c r="F243">
        <v>243</v>
      </c>
      <c r="G243" s="26">
        <v>0.3</v>
      </c>
      <c r="H243" s="26">
        <v>0.1</v>
      </c>
      <c r="I243" s="26">
        <v>13.8</v>
      </c>
      <c r="L243">
        <v>1</v>
      </c>
      <c r="M243" s="27">
        <v>50</v>
      </c>
      <c r="N243">
        <v>0.3</v>
      </c>
      <c r="P243" s="27">
        <v>20</v>
      </c>
      <c r="U243">
        <v>0.03</v>
      </c>
      <c r="V243">
        <v>0.02</v>
      </c>
      <c r="W243">
        <v>0.3</v>
      </c>
      <c r="Y243" s="35">
        <v>0</v>
      </c>
      <c r="Z243">
        <v>24</v>
      </c>
      <c r="AA243" s="27">
        <v>0</v>
      </c>
      <c r="AF243" s="27">
        <v>20</v>
      </c>
      <c r="AG243" t="s">
        <v>619</v>
      </c>
    </row>
    <row r="244" spans="1:33" hidden="1">
      <c r="A244" t="s">
        <v>621</v>
      </c>
      <c r="B244" s="37" t="s">
        <v>622</v>
      </c>
      <c r="C244" t="s">
        <v>316</v>
      </c>
      <c r="D244" s="26">
        <v>83</v>
      </c>
      <c r="E244">
        <v>73</v>
      </c>
      <c r="F244">
        <v>310</v>
      </c>
      <c r="G244" s="26">
        <v>1</v>
      </c>
      <c r="H244" s="26">
        <v>0.4</v>
      </c>
      <c r="I244" s="26">
        <v>15</v>
      </c>
      <c r="J244" s="26">
        <v>12.1</v>
      </c>
      <c r="K244" s="26">
        <v>2.9</v>
      </c>
      <c r="L244">
        <v>0.6</v>
      </c>
      <c r="M244" s="27">
        <v>30</v>
      </c>
      <c r="N244">
        <v>0.4</v>
      </c>
      <c r="O244">
        <v>3</v>
      </c>
      <c r="P244" s="27">
        <v>34</v>
      </c>
      <c r="Q244">
        <v>0.3</v>
      </c>
      <c r="R244">
        <v>0.1</v>
      </c>
      <c r="S244">
        <v>16</v>
      </c>
      <c r="T244">
        <v>299</v>
      </c>
      <c r="U244">
        <v>0.03</v>
      </c>
      <c r="V244">
        <v>0.03</v>
      </c>
      <c r="W244">
        <v>0.4</v>
      </c>
      <c r="X244">
        <v>25</v>
      </c>
      <c r="Y244" s="35">
        <v>0</v>
      </c>
      <c r="Z244">
        <v>80</v>
      </c>
      <c r="AA244" s="27">
        <v>18</v>
      </c>
      <c r="AF244" s="27">
        <v>91</v>
      </c>
      <c r="AG244" t="s">
        <v>621</v>
      </c>
    </row>
    <row r="245" spans="1:33" hidden="1">
      <c r="A245" t="s">
        <v>623</v>
      </c>
      <c r="B245" s="37" t="s">
        <v>624</v>
      </c>
      <c r="C245" t="s">
        <v>316</v>
      </c>
      <c r="D245" s="26">
        <v>92.4</v>
      </c>
      <c r="E245">
        <v>35</v>
      </c>
      <c r="F245">
        <v>147</v>
      </c>
      <c r="G245" s="26">
        <v>0.5</v>
      </c>
      <c r="H245" s="26">
        <v>0.1</v>
      </c>
      <c r="I245" s="26">
        <v>6.6</v>
      </c>
      <c r="J245" s="26">
        <v>3.8</v>
      </c>
      <c r="K245" s="26">
        <v>2.8</v>
      </c>
      <c r="L245">
        <v>0.4</v>
      </c>
      <c r="M245" s="27">
        <v>28</v>
      </c>
      <c r="N245">
        <v>0.3</v>
      </c>
      <c r="O245">
        <v>2</v>
      </c>
      <c r="P245" s="27">
        <v>10</v>
      </c>
      <c r="Q245">
        <v>1.5</v>
      </c>
      <c r="R245">
        <v>0.1</v>
      </c>
      <c r="S245">
        <v>19</v>
      </c>
      <c r="T245">
        <v>39</v>
      </c>
      <c r="U245">
        <v>0.04</v>
      </c>
      <c r="V245">
        <v>0.01</v>
      </c>
      <c r="W245">
        <v>0.2</v>
      </c>
      <c r="X245">
        <v>8</v>
      </c>
      <c r="Y245" s="35">
        <v>0</v>
      </c>
      <c r="Z245">
        <v>45</v>
      </c>
      <c r="AA245" s="27">
        <v>0</v>
      </c>
      <c r="AF245" s="27">
        <v>40</v>
      </c>
      <c r="AG245" t="s">
        <v>623</v>
      </c>
    </row>
    <row r="246" spans="1:33" hidden="1">
      <c r="A246" t="s">
        <v>625</v>
      </c>
      <c r="B246" s="37" t="s">
        <v>626</v>
      </c>
      <c r="C246" t="s">
        <v>316</v>
      </c>
      <c r="D246" s="26">
        <v>89.7</v>
      </c>
      <c r="E246">
        <v>44</v>
      </c>
      <c r="F246">
        <v>186</v>
      </c>
      <c r="G246" s="26">
        <v>0.3</v>
      </c>
      <c r="H246" s="26">
        <v>0.3</v>
      </c>
      <c r="I246" s="26">
        <v>9.3000000000000007</v>
      </c>
      <c r="J246" s="26">
        <v>7.8</v>
      </c>
      <c r="K246" s="26">
        <v>1.5</v>
      </c>
      <c r="L246">
        <v>0.4</v>
      </c>
      <c r="M246" s="27">
        <v>19</v>
      </c>
      <c r="N246">
        <v>0.5</v>
      </c>
      <c r="O246">
        <v>4</v>
      </c>
      <c r="P246" s="27">
        <v>15</v>
      </c>
      <c r="R246">
        <v>0.1</v>
      </c>
      <c r="S246">
        <v>8</v>
      </c>
      <c r="T246">
        <v>143</v>
      </c>
      <c r="U246">
        <v>0.05</v>
      </c>
      <c r="V246">
        <v>0.01</v>
      </c>
      <c r="W246">
        <v>0.1</v>
      </c>
      <c r="X246">
        <v>11</v>
      </c>
      <c r="Y246" s="35">
        <v>0</v>
      </c>
      <c r="Z246">
        <v>42</v>
      </c>
      <c r="AA246" s="27">
        <v>1</v>
      </c>
      <c r="AF246" s="27">
        <v>50</v>
      </c>
      <c r="AG246" t="s">
        <v>625</v>
      </c>
    </row>
    <row r="247" spans="1:33" hidden="1">
      <c r="A247" t="s">
        <v>627</v>
      </c>
      <c r="B247" s="37" t="s">
        <v>628</v>
      </c>
      <c r="C247" t="s">
        <v>316</v>
      </c>
      <c r="D247" s="26">
        <v>89.2</v>
      </c>
      <c r="E247">
        <v>48</v>
      </c>
      <c r="F247">
        <v>200</v>
      </c>
      <c r="G247" s="26">
        <v>0.9</v>
      </c>
      <c r="H247" s="26">
        <v>0.1</v>
      </c>
      <c r="I247" s="26">
        <v>8.9</v>
      </c>
      <c r="J247" s="26">
        <v>5.3</v>
      </c>
      <c r="K247" s="26">
        <v>3.6</v>
      </c>
      <c r="L247">
        <v>0.8</v>
      </c>
      <c r="M247" s="27">
        <v>10</v>
      </c>
      <c r="N247">
        <v>0.6</v>
      </c>
      <c r="O247">
        <v>0</v>
      </c>
      <c r="P247" s="27">
        <v>15</v>
      </c>
      <c r="R247">
        <v>0.1</v>
      </c>
      <c r="S247">
        <v>19</v>
      </c>
      <c r="T247">
        <v>248</v>
      </c>
      <c r="U247">
        <v>0.04</v>
      </c>
      <c r="V247">
        <v>0.04</v>
      </c>
      <c r="W247">
        <v>0.1</v>
      </c>
      <c r="X247">
        <v>7</v>
      </c>
      <c r="Y247" s="35">
        <v>0</v>
      </c>
      <c r="Z247">
        <v>20</v>
      </c>
      <c r="AA247" s="27">
        <v>37</v>
      </c>
      <c r="AF247" s="27">
        <v>60</v>
      </c>
      <c r="AG247" t="s">
        <v>627</v>
      </c>
    </row>
    <row r="248" spans="1:33" hidden="1">
      <c r="A248" t="s">
        <v>629</v>
      </c>
      <c r="B248" s="37" t="s">
        <v>630</v>
      </c>
      <c r="C248" s="38" t="s">
        <v>544</v>
      </c>
      <c r="D248" s="26">
        <v>3</v>
      </c>
      <c r="E248">
        <v>579</v>
      </c>
      <c r="F248">
        <v>2411</v>
      </c>
      <c r="G248" s="26">
        <v>5.9</v>
      </c>
      <c r="H248" s="26">
        <v>36.4</v>
      </c>
      <c r="I248" s="26">
        <v>52.6</v>
      </c>
      <c r="J248" s="26">
        <v>44</v>
      </c>
      <c r="K248" s="26">
        <v>8.6</v>
      </c>
      <c r="L248">
        <v>2</v>
      </c>
      <c r="M248" s="27">
        <v>85</v>
      </c>
      <c r="N248">
        <v>3.7</v>
      </c>
      <c r="O248">
        <v>5</v>
      </c>
      <c r="P248" s="27">
        <v>188</v>
      </c>
      <c r="R248">
        <v>1.2</v>
      </c>
      <c r="S248">
        <v>130</v>
      </c>
      <c r="T248">
        <v>368</v>
      </c>
      <c r="U248">
        <v>1.2</v>
      </c>
      <c r="V248">
        <v>0.16</v>
      </c>
      <c r="W248">
        <v>2.5</v>
      </c>
      <c r="X248">
        <v>11</v>
      </c>
      <c r="Y248" s="35">
        <v>0</v>
      </c>
      <c r="Z248">
        <v>1</v>
      </c>
      <c r="AA248" s="27">
        <v>0</v>
      </c>
      <c r="AF248" s="27">
        <v>100</v>
      </c>
      <c r="AG248" t="s">
        <v>629</v>
      </c>
    </row>
    <row r="249" spans="1:33" hidden="1">
      <c r="A249" t="s">
        <v>631</v>
      </c>
      <c r="B249" s="37" t="s">
        <v>632</v>
      </c>
      <c r="C249" t="s">
        <v>316</v>
      </c>
      <c r="D249" s="26">
        <v>88.3</v>
      </c>
      <c r="E249">
        <v>47</v>
      </c>
      <c r="F249">
        <v>198</v>
      </c>
      <c r="G249" s="26">
        <v>0.5</v>
      </c>
      <c r="H249" s="26">
        <v>0.1</v>
      </c>
      <c r="I249" s="26">
        <v>10.9</v>
      </c>
      <c r="L249">
        <v>0.2</v>
      </c>
      <c r="M249" s="27">
        <v>10</v>
      </c>
      <c r="N249">
        <v>0.3</v>
      </c>
      <c r="P249" s="27">
        <v>21</v>
      </c>
      <c r="U249">
        <v>0.05</v>
      </c>
      <c r="V249">
        <v>0.05</v>
      </c>
      <c r="W249">
        <v>0.3</v>
      </c>
      <c r="Y249" s="35">
        <v>0</v>
      </c>
      <c r="Z249">
        <v>10</v>
      </c>
      <c r="AA249" s="27">
        <v>0</v>
      </c>
      <c r="AF249" s="27">
        <v>15</v>
      </c>
      <c r="AG249" t="s">
        <v>631</v>
      </c>
    </row>
    <row r="250" spans="1:33" hidden="1">
      <c r="A250" t="s">
        <v>633</v>
      </c>
      <c r="B250" s="37" t="s">
        <v>634</v>
      </c>
      <c r="C250" t="s">
        <v>316</v>
      </c>
      <c r="D250" s="26">
        <v>85.8</v>
      </c>
      <c r="E250">
        <v>62</v>
      </c>
      <c r="F250">
        <v>262</v>
      </c>
      <c r="G250" s="26">
        <v>0.4</v>
      </c>
      <c r="H250" s="26">
        <v>0.1</v>
      </c>
      <c r="I250" s="26">
        <v>13.4</v>
      </c>
      <c r="J250" s="26">
        <v>10.4</v>
      </c>
      <c r="K250" s="26">
        <v>3</v>
      </c>
      <c r="L250">
        <v>0.3</v>
      </c>
      <c r="M250" s="27">
        <v>20</v>
      </c>
      <c r="N250">
        <v>0.4</v>
      </c>
      <c r="O250">
        <v>15</v>
      </c>
      <c r="P250" s="27">
        <v>15</v>
      </c>
      <c r="R250">
        <v>0.1</v>
      </c>
      <c r="S250">
        <v>16</v>
      </c>
      <c r="T250">
        <v>47</v>
      </c>
      <c r="U250">
        <v>0.04</v>
      </c>
      <c r="V250">
        <v>0.04</v>
      </c>
      <c r="W250">
        <v>0.4</v>
      </c>
      <c r="X250">
        <v>14</v>
      </c>
      <c r="Y250" s="35">
        <v>0</v>
      </c>
      <c r="Z250">
        <v>8</v>
      </c>
      <c r="AA250" s="27">
        <v>120</v>
      </c>
      <c r="AF250" s="27">
        <v>65</v>
      </c>
      <c r="AG250" t="s">
        <v>633</v>
      </c>
    </row>
    <row r="251" spans="1:33" hidden="1">
      <c r="A251" t="s">
        <v>635</v>
      </c>
      <c r="B251" s="37" t="s">
        <v>636</v>
      </c>
      <c r="C251" t="s">
        <v>316</v>
      </c>
      <c r="D251" s="26">
        <v>77.400000000000006</v>
      </c>
      <c r="E251">
        <v>90</v>
      </c>
      <c r="F251">
        <v>381</v>
      </c>
      <c r="G251" s="26">
        <v>1</v>
      </c>
      <c r="H251" s="26">
        <v>0.2</v>
      </c>
      <c r="I251" s="26">
        <v>21</v>
      </c>
      <c r="L251">
        <v>0.4</v>
      </c>
      <c r="M251" s="27">
        <v>15</v>
      </c>
      <c r="N251">
        <v>0.6</v>
      </c>
      <c r="P251" s="27">
        <v>20</v>
      </c>
      <c r="U251">
        <v>0.03</v>
      </c>
      <c r="V251">
        <v>0.02</v>
      </c>
      <c r="W251">
        <v>0.9</v>
      </c>
      <c r="Y251" s="35">
        <v>0</v>
      </c>
      <c r="Z251">
        <v>3</v>
      </c>
      <c r="AA251" s="27">
        <v>7</v>
      </c>
      <c r="AF251" s="27">
        <v>35</v>
      </c>
      <c r="AG251" t="s">
        <v>635</v>
      </c>
    </row>
    <row r="252" spans="1:33" hidden="1">
      <c r="A252" t="s">
        <v>59</v>
      </c>
      <c r="B252" s="37" t="s">
        <v>637</v>
      </c>
      <c r="C252" t="s">
        <v>316</v>
      </c>
      <c r="D252" s="26">
        <v>87.2</v>
      </c>
      <c r="E252">
        <v>54</v>
      </c>
      <c r="F252">
        <v>228</v>
      </c>
      <c r="G252" s="26">
        <v>0.9</v>
      </c>
      <c r="H252" s="26">
        <v>0.1</v>
      </c>
      <c r="I252" s="26">
        <v>11.4</v>
      </c>
      <c r="J252" s="26">
        <v>9.6</v>
      </c>
      <c r="K252" s="26">
        <v>1.8</v>
      </c>
      <c r="L252">
        <v>0.4</v>
      </c>
      <c r="M252" s="27">
        <v>35</v>
      </c>
      <c r="N252">
        <v>0.3</v>
      </c>
      <c r="O252">
        <v>2</v>
      </c>
      <c r="P252" s="27">
        <v>21</v>
      </c>
      <c r="R252">
        <v>0.2</v>
      </c>
      <c r="S252">
        <v>12</v>
      </c>
      <c r="T252">
        <v>151</v>
      </c>
      <c r="U252">
        <v>0.06</v>
      </c>
      <c r="V252">
        <v>0.03</v>
      </c>
      <c r="W252">
        <v>0.2</v>
      </c>
      <c r="X252">
        <v>18</v>
      </c>
      <c r="Y252" s="35">
        <v>0</v>
      </c>
      <c r="Z252">
        <v>24</v>
      </c>
      <c r="AA252" s="27">
        <v>35</v>
      </c>
      <c r="AF252" s="27">
        <v>70</v>
      </c>
      <c r="AG252" t="s">
        <v>59</v>
      </c>
    </row>
    <row r="253" spans="1:33" hidden="1">
      <c r="A253" t="s">
        <v>76</v>
      </c>
      <c r="B253" s="37" t="s">
        <v>638</v>
      </c>
      <c r="C253" t="s">
        <v>316</v>
      </c>
      <c r="D253" s="26">
        <v>81.8</v>
      </c>
      <c r="E253">
        <v>79</v>
      </c>
      <c r="F253">
        <v>334</v>
      </c>
      <c r="G253" s="26">
        <v>0.6</v>
      </c>
      <c r="H253" s="26">
        <v>0</v>
      </c>
      <c r="I253" s="26">
        <v>17.100000000000001</v>
      </c>
      <c r="J253" s="26">
        <v>13.2</v>
      </c>
      <c r="K253" s="26">
        <v>3.9</v>
      </c>
      <c r="L253">
        <v>0.5</v>
      </c>
      <c r="M253" s="27">
        <v>15</v>
      </c>
      <c r="N253">
        <v>0.5</v>
      </c>
      <c r="O253">
        <v>4</v>
      </c>
      <c r="P253" s="27">
        <v>21</v>
      </c>
      <c r="Q253">
        <v>0</v>
      </c>
      <c r="R253">
        <v>0.1</v>
      </c>
      <c r="S253">
        <v>24</v>
      </c>
      <c r="T253">
        <v>382</v>
      </c>
      <c r="U253">
        <v>0.12</v>
      </c>
      <c r="V253">
        <v>0.12</v>
      </c>
      <c r="W253">
        <v>0.5</v>
      </c>
      <c r="X253">
        <v>39</v>
      </c>
      <c r="Y253" s="35">
        <v>0</v>
      </c>
      <c r="Z253">
        <v>48</v>
      </c>
      <c r="AA253" s="27">
        <v>140</v>
      </c>
      <c r="AF253" s="27">
        <v>50</v>
      </c>
      <c r="AG253" t="s">
        <v>76</v>
      </c>
    </row>
    <row r="254" spans="1:33" hidden="1">
      <c r="A254" t="s">
        <v>639</v>
      </c>
      <c r="B254" s="37" t="s">
        <v>640</v>
      </c>
      <c r="C254" t="s">
        <v>316</v>
      </c>
      <c r="D254" s="26">
        <v>52.5</v>
      </c>
      <c r="E254">
        <v>194</v>
      </c>
      <c r="F254">
        <v>824</v>
      </c>
      <c r="G254" s="26">
        <v>0.4</v>
      </c>
      <c r="H254" s="26">
        <v>0.1</v>
      </c>
      <c r="I254" s="26">
        <v>46.9</v>
      </c>
      <c r="J254" s="26">
        <v>44.8</v>
      </c>
      <c r="K254" s="26">
        <v>2.1</v>
      </c>
      <c r="L254">
        <v>0</v>
      </c>
      <c r="M254" s="27">
        <v>8</v>
      </c>
      <c r="N254">
        <v>0.1</v>
      </c>
      <c r="P254" s="27">
        <v>14</v>
      </c>
      <c r="R254">
        <v>0.1</v>
      </c>
      <c r="S254">
        <v>7</v>
      </c>
      <c r="T254">
        <v>138</v>
      </c>
      <c r="V254">
        <v>0.04</v>
      </c>
      <c r="Y254" s="35">
        <v>0</v>
      </c>
      <c r="Z254">
        <v>70</v>
      </c>
      <c r="AF254" s="27">
        <v>76</v>
      </c>
      <c r="AG254" t="s">
        <v>639</v>
      </c>
    </row>
    <row r="255" spans="1:33" hidden="1">
      <c r="A255" t="s">
        <v>641</v>
      </c>
      <c r="B255" s="37" t="s">
        <v>642</v>
      </c>
      <c r="C255" t="s">
        <v>316</v>
      </c>
      <c r="D255" s="26">
        <v>82</v>
      </c>
      <c r="E255">
        <v>75</v>
      </c>
      <c r="F255">
        <v>319</v>
      </c>
      <c r="G255" s="26">
        <v>0.8</v>
      </c>
      <c r="H255" s="26">
        <v>0.1</v>
      </c>
      <c r="I255" s="26">
        <v>16.8</v>
      </c>
      <c r="J255" s="26">
        <v>15</v>
      </c>
      <c r="K255" s="26">
        <v>1.8</v>
      </c>
      <c r="L255">
        <v>0.2</v>
      </c>
      <c r="M255" s="27">
        <v>7</v>
      </c>
      <c r="N255">
        <v>1.6</v>
      </c>
      <c r="O255">
        <v>2</v>
      </c>
      <c r="P255" s="27">
        <v>12</v>
      </c>
      <c r="R255">
        <v>0.2</v>
      </c>
      <c r="S255">
        <v>13</v>
      </c>
      <c r="T255">
        <v>130</v>
      </c>
      <c r="U255">
        <v>0.05</v>
      </c>
      <c r="V255">
        <v>0.01</v>
      </c>
      <c r="W255">
        <v>0.3</v>
      </c>
      <c r="X255">
        <v>3.1</v>
      </c>
      <c r="Y255" s="35">
        <v>0</v>
      </c>
      <c r="Z255">
        <v>13</v>
      </c>
      <c r="AA255" s="27">
        <v>0</v>
      </c>
      <c r="AF255" s="27">
        <v>32</v>
      </c>
      <c r="AG255" t="s">
        <v>641</v>
      </c>
    </row>
    <row r="256" spans="1:33" hidden="1">
      <c r="A256" t="s">
        <v>78</v>
      </c>
      <c r="B256" s="37" t="s">
        <v>643</v>
      </c>
      <c r="C256" t="s">
        <v>316</v>
      </c>
      <c r="D256" s="26">
        <v>82.7</v>
      </c>
      <c r="E256">
        <v>72</v>
      </c>
      <c r="F256">
        <v>305</v>
      </c>
      <c r="G256" s="26">
        <v>0.3</v>
      </c>
      <c r="H256" s="26">
        <v>0.2</v>
      </c>
      <c r="I256" s="26">
        <v>16.5</v>
      </c>
      <c r="J256" s="26">
        <v>15</v>
      </c>
      <c r="K256" s="26">
        <v>1.5</v>
      </c>
      <c r="L256">
        <v>0.3</v>
      </c>
      <c r="M256" s="27">
        <v>16</v>
      </c>
      <c r="N256">
        <v>0.3</v>
      </c>
      <c r="O256">
        <v>2</v>
      </c>
      <c r="P256" s="27">
        <v>10</v>
      </c>
      <c r="Q256">
        <v>0</v>
      </c>
      <c r="R256">
        <v>0</v>
      </c>
      <c r="S256">
        <v>5</v>
      </c>
      <c r="T256">
        <v>107</v>
      </c>
      <c r="U256">
        <v>0.05</v>
      </c>
      <c r="V256">
        <v>0.02</v>
      </c>
      <c r="W256">
        <v>0.2</v>
      </c>
      <c r="X256">
        <v>1</v>
      </c>
      <c r="Y256" s="35">
        <v>0</v>
      </c>
      <c r="Z256">
        <v>10</v>
      </c>
      <c r="AA256" s="27">
        <v>3</v>
      </c>
      <c r="AF256" s="27">
        <v>85</v>
      </c>
      <c r="AG256" t="s">
        <v>78</v>
      </c>
    </row>
    <row r="257" spans="1:33" hidden="1">
      <c r="A257" t="s">
        <v>644</v>
      </c>
      <c r="B257" s="37" t="s">
        <v>645</v>
      </c>
      <c r="C257" t="s">
        <v>316</v>
      </c>
      <c r="D257" s="26">
        <v>87.8</v>
      </c>
      <c r="E257">
        <v>53</v>
      </c>
      <c r="F257">
        <v>222</v>
      </c>
      <c r="G257" s="26">
        <v>1.7</v>
      </c>
      <c r="H257" s="26">
        <v>1</v>
      </c>
      <c r="I257" s="26">
        <v>9.1999999999999993</v>
      </c>
      <c r="L257">
        <v>0.3</v>
      </c>
      <c r="M257" s="27">
        <v>12</v>
      </c>
      <c r="N257">
        <v>0.4</v>
      </c>
      <c r="O257">
        <v>8</v>
      </c>
      <c r="P257" s="27">
        <v>10</v>
      </c>
      <c r="Y257" s="35">
        <v>0</v>
      </c>
      <c r="Z257">
        <v>4</v>
      </c>
      <c r="AF257" s="27">
        <v>65</v>
      </c>
      <c r="AG257" t="s">
        <v>644</v>
      </c>
    </row>
    <row r="258" spans="1:33" hidden="1">
      <c r="A258" t="s">
        <v>646</v>
      </c>
      <c r="B258" s="37" t="s">
        <v>647</v>
      </c>
      <c r="C258" t="s">
        <v>316</v>
      </c>
      <c r="D258" s="26">
        <v>84.9</v>
      </c>
      <c r="E258">
        <v>60</v>
      </c>
      <c r="F258">
        <v>256</v>
      </c>
      <c r="G258" s="26">
        <v>1.5</v>
      </c>
      <c r="H258" s="26">
        <v>0.5</v>
      </c>
      <c r="I258" s="26">
        <v>12.4</v>
      </c>
      <c r="J258" s="26">
        <v>12.2</v>
      </c>
      <c r="K258" s="26">
        <v>0.2</v>
      </c>
      <c r="L258">
        <v>0.7</v>
      </c>
      <c r="M258" s="27">
        <v>9</v>
      </c>
      <c r="N258">
        <v>1.7</v>
      </c>
      <c r="O258">
        <v>6</v>
      </c>
      <c r="P258" s="27">
        <v>21</v>
      </c>
      <c r="R258">
        <v>0.1</v>
      </c>
      <c r="S258">
        <v>25</v>
      </c>
      <c r="T258">
        <v>271</v>
      </c>
      <c r="U258">
        <v>0.01</v>
      </c>
      <c r="V258">
        <v>0.17</v>
      </c>
      <c r="W258">
        <v>0.8</v>
      </c>
      <c r="X258">
        <v>8</v>
      </c>
      <c r="Y258" s="35">
        <v>0</v>
      </c>
      <c r="Z258">
        <v>20</v>
      </c>
      <c r="AA258" s="27">
        <v>173</v>
      </c>
      <c r="AF258" s="27">
        <v>32</v>
      </c>
      <c r="AG258" t="s">
        <v>646</v>
      </c>
    </row>
    <row r="259" spans="1:33" hidden="1">
      <c r="A259" t="s">
        <v>648</v>
      </c>
      <c r="B259" s="37" t="s">
        <v>649</v>
      </c>
      <c r="C259" t="s">
        <v>544</v>
      </c>
      <c r="D259" s="26">
        <v>4.0999999999999996</v>
      </c>
      <c r="E259">
        <v>623</v>
      </c>
      <c r="F259">
        <v>2587</v>
      </c>
      <c r="G259" s="26">
        <v>16.100000000000001</v>
      </c>
      <c r="H259" s="26">
        <v>48.2</v>
      </c>
      <c r="I259" s="26">
        <v>29.6</v>
      </c>
      <c r="J259" s="26">
        <v>26.3</v>
      </c>
      <c r="K259" s="26">
        <v>3.3</v>
      </c>
      <c r="L259">
        <v>2</v>
      </c>
      <c r="M259" s="27">
        <v>43</v>
      </c>
      <c r="N259">
        <v>6</v>
      </c>
      <c r="O259">
        <v>13</v>
      </c>
      <c r="P259" s="27">
        <v>531</v>
      </c>
      <c r="R259">
        <v>5.3</v>
      </c>
      <c r="S259">
        <v>273</v>
      </c>
      <c r="T259">
        <v>632</v>
      </c>
      <c r="U259">
        <v>0.36</v>
      </c>
      <c r="V259">
        <v>0.22</v>
      </c>
      <c r="W259">
        <v>1.7</v>
      </c>
      <c r="X259">
        <v>25</v>
      </c>
      <c r="Y259" s="35">
        <v>0</v>
      </c>
      <c r="Z259">
        <v>0</v>
      </c>
      <c r="AA259" s="27">
        <v>0</v>
      </c>
      <c r="AF259" s="27">
        <v>100</v>
      </c>
      <c r="AG259" t="s">
        <v>648</v>
      </c>
    </row>
    <row r="260" spans="1:33" hidden="1">
      <c r="A260" t="s">
        <v>650</v>
      </c>
      <c r="B260" s="37" t="s">
        <v>651</v>
      </c>
      <c r="C260" t="s">
        <v>544</v>
      </c>
      <c r="D260" s="26">
        <v>87</v>
      </c>
      <c r="E260">
        <v>56</v>
      </c>
      <c r="F260">
        <v>237</v>
      </c>
      <c r="G260" s="26">
        <v>0.7</v>
      </c>
      <c r="H260" s="26">
        <v>0.4</v>
      </c>
      <c r="I260" s="26">
        <v>11.5</v>
      </c>
      <c r="J260" s="26">
        <v>9.8000000000000007</v>
      </c>
      <c r="K260" s="26">
        <v>1.7</v>
      </c>
      <c r="L260">
        <v>0.4</v>
      </c>
      <c r="M260" s="27">
        <v>5</v>
      </c>
      <c r="N260">
        <v>0.4</v>
      </c>
      <c r="O260">
        <v>7</v>
      </c>
      <c r="P260" s="27">
        <v>24</v>
      </c>
      <c r="R260">
        <v>0.1</v>
      </c>
      <c r="S260">
        <v>10</v>
      </c>
      <c r="T260">
        <v>122</v>
      </c>
      <c r="U260">
        <v>0.03</v>
      </c>
      <c r="V260">
        <v>0.05</v>
      </c>
      <c r="W260">
        <v>0.4</v>
      </c>
      <c r="Y260" s="35">
        <v>0</v>
      </c>
      <c r="Z260">
        <v>200</v>
      </c>
      <c r="AA260" s="27">
        <v>5</v>
      </c>
      <c r="AF260" s="27">
        <v>70</v>
      </c>
      <c r="AG260" t="s">
        <v>650</v>
      </c>
    </row>
    <row r="261" spans="1:33" hidden="1">
      <c r="A261" t="s">
        <v>652</v>
      </c>
      <c r="B261" s="37" t="s">
        <v>653</v>
      </c>
      <c r="C261" t="s">
        <v>544</v>
      </c>
      <c r="D261" s="26">
        <v>2</v>
      </c>
      <c r="E261">
        <v>620</v>
      </c>
      <c r="F261">
        <v>2576</v>
      </c>
      <c r="G261" s="26">
        <v>15.3</v>
      </c>
      <c r="H261" s="26">
        <v>46.4</v>
      </c>
      <c r="I261" s="26">
        <v>33.9</v>
      </c>
      <c r="J261" s="26">
        <v>30.9</v>
      </c>
      <c r="K261" s="26">
        <v>3</v>
      </c>
      <c r="L261">
        <v>2.5</v>
      </c>
      <c r="M261" s="27">
        <v>45</v>
      </c>
      <c r="N261">
        <v>6</v>
      </c>
      <c r="O261">
        <v>16</v>
      </c>
      <c r="P261" s="27">
        <v>495</v>
      </c>
      <c r="Q261">
        <v>11</v>
      </c>
      <c r="R261">
        <v>5.6</v>
      </c>
      <c r="S261">
        <v>258</v>
      </c>
      <c r="T261">
        <v>565</v>
      </c>
      <c r="U261">
        <v>0.2</v>
      </c>
      <c r="V261">
        <v>0.2</v>
      </c>
      <c r="W261">
        <v>1.4</v>
      </c>
      <c r="X261">
        <v>69</v>
      </c>
      <c r="Y261" s="35">
        <v>0</v>
      </c>
      <c r="Z261">
        <v>0</v>
      </c>
      <c r="AA261" s="27">
        <v>0</v>
      </c>
      <c r="AF261" s="27">
        <v>100</v>
      </c>
      <c r="AG261" t="s">
        <v>652</v>
      </c>
    </row>
    <row r="262" spans="1:33" hidden="1">
      <c r="A262" t="s">
        <v>654</v>
      </c>
      <c r="B262" s="37" t="s">
        <v>655</v>
      </c>
      <c r="C262" t="s">
        <v>316</v>
      </c>
      <c r="D262" s="26">
        <v>93.6</v>
      </c>
      <c r="E262">
        <v>25</v>
      </c>
      <c r="F262">
        <v>106</v>
      </c>
      <c r="G262" s="26">
        <v>0.7</v>
      </c>
      <c r="H262" s="26">
        <v>0</v>
      </c>
      <c r="I262" s="26">
        <v>5</v>
      </c>
      <c r="J262" s="26">
        <v>4</v>
      </c>
      <c r="K262" s="26">
        <v>1</v>
      </c>
      <c r="L262">
        <v>0.6</v>
      </c>
      <c r="M262" s="27">
        <v>11</v>
      </c>
      <c r="N262">
        <v>0.4</v>
      </c>
      <c r="O262">
        <v>7</v>
      </c>
      <c r="P262" s="27">
        <v>17</v>
      </c>
      <c r="Q262">
        <v>0.6</v>
      </c>
      <c r="R262">
        <v>0.1</v>
      </c>
      <c r="S262">
        <v>7</v>
      </c>
      <c r="T262">
        <v>224</v>
      </c>
      <c r="U262">
        <v>0.04</v>
      </c>
      <c r="V262">
        <v>0.02</v>
      </c>
      <c r="W262">
        <v>0.6</v>
      </c>
      <c r="X262">
        <v>21</v>
      </c>
      <c r="Y262" s="35">
        <v>0</v>
      </c>
      <c r="Z262">
        <v>0</v>
      </c>
      <c r="AA262" s="27">
        <v>68</v>
      </c>
      <c r="AF262" s="27">
        <v>50</v>
      </c>
      <c r="AG262" t="s">
        <v>654</v>
      </c>
    </row>
    <row r="263" spans="1:33" hidden="1">
      <c r="A263" t="s">
        <v>656</v>
      </c>
      <c r="B263" s="37" t="s">
        <v>657</v>
      </c>
      <c r="C263" t="s">
        <v>316</v>
      </c>
      <c r="D263" s="26">
        <v>83.7</v>
      </c>
      <c r="E263">
        <v>74</v>
      </c>
      <c r="F263">
        <v>311</v>
      </c>
      <c r="G263" s="26">
        <v>1</v>
      </c>
      <c r="H263" s="26">
        <v>0.1</v>
      </c>
      <c r="I263" s="26">
        <v>14.6</v>
      </c>
      <c r="J263" s="26">
        <v>9.3000000000000007</v>
      </c>
      <c r="K263" s="26">
        <v>5.3</v>
      </c>
      <c r="L263">
        <v>0.6</v>
      </c>
      <c r="M263" s="27">
        <v>42</v>
      </c>
      <c r="N263">
        <v>1.7</v>
      </c>
      <c r="O263">
        <v>1</v>
      </c>
      <c r="P263" s="27">
        <v>10</v>
      </c>
      <c r="R263">
        <v>0.5</v>
      </c>
      <c r="S263">
        <v>20</v>
      </c>
      <c r="T263">
        <v>161</v>
      </c>
      <c r="U263">
        <v>0.22</v>
      </c>
      <c r="V263">
        <v>0.05</v>
      </c>
      <c r="W263">
        <v>0.9</v>
      </c>
      <c r="X263">
        <v>25</v>
      </c>
      <c r="Y263" s="35">
        <v>0</v>
      </c>
      <c r="Z263">
        <v>18</v>
      </c>
      <c r="AA263" s="27">
        <v>0</v>
      </c>
      <c r="AF263" s="27">
        <v>90</v>
      </c>
      <c r="AG263" t="s">
        <v>656</v>
      </c>
    </row>
    <row r="264" spans="1:33" hidden="1">
      <c r="A264" t="s">
        <v>52</v>
      </c>
      <c r="B264" s="37" t="s">
        <v>658</v>
      </c>
      <c r="C264" t="s">
        <v>316</v>
      </c>
      <c r="D264" s="26">
        <v>88.5</v>
      </c>
      <c r="E264">
        <v>41</v>
      </c>
      <c r="F264">
        <v>174</v>
      </c>
      <c r="G264" s="26">
        <v>0.7</v>
      </c>
      <c r="H264" s="26">
        <v>0.3</v>
      </c>
      <c r="I264" s="26">
        <v>8.8000000000000007</v>
      </c>
      <c r="J264" s="26">
        <v>8.6</v>
      </c>
      <c r="K264" s="26">
        <v>0.2</v>
      </c>
      <c r="L264">
        <v>1.7</v>
      </c>
      <c r="M264" s="27">
        <v>33</v>
      </c>
      <c r="N264">
        <v>1.3</v>
      </c>
      <c r="O264">
        <v>2</v>
      </c>
      <c r="P264" s="27">
        <v>20</v>
      </c>
      <c r="Q264">
        <v>2</v>
      </c>
      <c r="R264">
        <v>0.5</v>
      </c>
      <c r="S264">
        <v>213</v>
      </c>
      <c r="T264">
        <v>134</v>
      </c>
      <c r="U264">
        <v>0.35</v>
      </c>
      <c r="V264">
        <v>0.16</v>
      </c>
      <c r="W264">
        <v>0.2</v>
      </c>
      <c r="X264">
        <v>30</v>
      </c>
      <c r="Y264" s="35">
        <v>0</v>
      </c>
      <c r="Z264">
        <v>27</v>
      </c>
      <c r="AA264" s="27">
        <v>2</v>
      </c>
      <c r="AF264" s="27">
        <v>60</v>
      </c>
      <c r="AG264" t="s">
        <v>52</v>
      </c>
    </row>
    <row r="265" spans="1:33" hidden="1">
      <c r="A265" t="s">
        <v>659</v>
      </c>
      <c r="B265" s="37" t="s">
        <v>660</v>
      </c>
      <c r="C265" t="s">
        <v>316</v>
      </c>
      <c r="D265" s="26">
        <v>90.8</v>
      </c>
      <c r="E265">
        <v>36</v>
      </c>
      <c r="F265">
        <v>153</v>
      </c>
      <c r="G265" s="26">
        <v>0.6</v>
      </c>
      <c r="H265" s="26">
        <v>0.2</v>
      </c>
      <c r="I265" s="26">
        <v>8</v>
      </c>
      <c r="L265">
        <v>0.4</v>
      </c>
      <c r="M265" s="27"/>
      <c r="P265" s="27"/>
      <c r="Y265" s="35">
        <v>0</v>
      </c>
      <c r="AF265" s="27">
        <v>65</v>
      </c>
      <c r="AG265" t="s">
        <v>659</v>
      </c>
    </row>
    <row r="266" spans="1:33" hidden="1">
      <c r="A266" t="s">
        <v>661</v>
      </c>
      <c r="B266" s="37" t="s">
        <v>662</v>
      </c>
      <c r="C266" t="s">
        <v>544</v>
      </c>
      <c r="D266" s="26">
        <v>3.6</v>
      </c>
      <c r="E266">
        <v>721</v>
      </c>
      <c r="F266">
        <v>2976</v>
      </c>
      <c r="G266" s="26">
        <v>14.3</v>
      </c>
      <c r="H266" s="26">
        <v>66.8</v>
      </c>
      <c r="I266" s="26">
        <v>11.8</v>
      </c>
      <c r="J266" s="26">
        <v>4.2</v>
      </c>
      <c r="K266" s="26">
        <v>7.5</v>
      </c>
      <c r="L266">
        <v>3.5</v>
      </c>
      <c r="M266" s="27">
        <v>166</v>
      </c>
      <c r="N266">
        <v>2.4</v>
      </c>
      <c r="O266">
        <v>3</v>
      </c>
      <c r="P266" s="27">
        <v>746</v>
      </c>
      <c r="Q266">
        <v>20</v>
      </c>
      <c r="R266">
        <v>4.0999999999999996</v>
      </c>
      <c r="S266">
        <v>378</v>
      </c>
      <c r="T266">
        <v>662</v>
      </c>
      <c r="U266">
        <v>0.64</v>
      </c>
      <c r="V266">
        <v>0.04</v>
      </c>
      <c r="W266">
        <v>0.3</v>
      </c>
      <c r="X266">
        <v>22</v>
      </c>
      <c r="Y266" s="35">
        <v>0</v>
      </c>
      <c r="Z266">
        <v>1</v>
      </c>
      <c r="AA266" s="27">
        <v>0</v>
      </c>
      <c r="AF266" s="27">
        <v>100</v>
      </c>
      <c r="AG266" t="s">
        <v>661</v>
      </c>
    </row>
    <row r="267" spans="1:33" hidden="1">
      <c r="A267" t="s">
        <v>663</v>
      </c>
      <c r="B267" s="37" t="s">
        <v>664</v>
      </c>
      <c r="C267" t="s">
        <v>316</v>
      </c>
      <c r="D267" s="26">
        <v>90.7</v>
      </c>
      <c r="E267">
        <v>40</v>
      </c>
      <c r="F267">
        <v>169</v>
      </c>
      <c r="G267" s="26">
        <v>0.5</v>
      </c>
      <c r="H267" s="26">
        <v>0.1</v>
      </c>
      <c r="I267" s="26">
        <v>8.1999999999999993</v>
      </c>
      <c r="J267" s="26">
        <v>6.2</v>
      </c>
      <c r="K267" s="26">
        <v>2</v>
      </c>
      <c r="L267">
        <v>0.5</v>
      </c>
      <c r="M267" s="27">
        <v>24</v>
      </c>
      <c r="N267">
        <v>0.3</v>
      </c>
      <c r="O267">
        <v>5</v>
      </c>
      <c r="P267" s="27">
        <v>9</v>
      </c>
      <c r="Q267">
        <v>1</v>
      </c>
      <c r="R267">
        <v>0.1</v>
      </c>
      <c r="S267">
        <v>23</v>
      </c>
      <c r="T267">
        <v>216</v>
      </c>
      <c r="U267">
        <v>0.03</v>
      </c>
      <c r="V267">
        <v>0.03</v>
      </c>
      <c r="W267">
        <v>0.3</v>
      </c>
      <c r="X267">
        <v>37</v>
      </c>
      <c r="Y267" s="35">
        <v>0</v>
      </c>
      <c r="Z267">
        <v>62</v>
      </c>
      <c r="AA267" s="27">
        <v>235</v>
      </c>
      <c r="AF267" s="27">
        <v>70</v>
      </c>
      <c r="AG267" t="s">
        <v>663</v>
      </c>
    </row>
    <row r="268" spans="1:33" hidden="1">
      <c r="A268" t="s">
        <v>665</v>
      </c>
      <c r="B268" s="37" t="s">
        <v>666</v>
      </c>
      <c r="C268" t="s">
        <v>316</v>
      </c>
      <c r="D268" s="26">
        <v>89</v>
      </c>
      <c r="E268">
        <v>47</v>
      </c>
      <c r="F268">
        <v>197</v>
      </c>
      <c r="G268" s="26">
        <v>0.5</v>
      </c>
      <c r="H268" s="26">
        <v>0.1</v>
      </c>
      <c r="I268" s="26">
        <v>9.9</v>
      </c>
      <c r="J268" s="26">
        <v>8</v>
      </c>
      <c r="K268" s="26">
        <v>1.9</v>
      </c>
      <c r="L268">
        <v>0.5</v>
      </c>
      <c r="M268" s="27">
        <v>22</v>
      </c>
      <c r="N268">
        <v>0.3</v>
      </c>
      <c r="O268">
        <v>3</v>
      </c>
      <c r="P268" s="27">
        <v>11</v>
      </c>
      <c r="Q268">
        <v>1</v>
      </c>
      <c r="R268">
        <v>0.1</v>
      </c>
      <c r="S268">
        <v>21</v>
      </c>
      <c r="T268">
        <v>203</v>
      </c>
      <c r="U268">
        <v>0.03</v>
      </c>
      <c r="V268">
        <v>0.03</v>
      </c>
      <c r="W268">
        <v>0.3</v>
      </c>
      <c r="X268">
        <v>37</v>
      </c>
      <c r="Y268" s="35">
        <v>0</v>
      </c>
      <c r="Z268">
        <v>62</v>
      </c>
      <c r="AA268" s="27">
        <v>179</v>
      </c>
      <c r="AF268" s="27">
        <v>79</v>
      </c>
      <c r="AG268" t="s">
        <v>665</v>
      </c>
    </row>
    <row r="269" spans="1:33" hidden="1">
      <c r="A269" t="s">
        <v>667</v>
      </c>
      <c r="B269" s="37" t="s">
        <v>668</v>
      </c>
      <c r="C269" t="s">
        <v>316</v>
      </c>
      <c r="D269" s="26">
        <v>93.5</v>
      </c>
      <c r="E269">
        <v>27</v>
      </c>
      <c r="F269">
        <v>113</v>
      </c>
      <c r="G269" s="26">
        <v>0.7</v>
      </c>
      <c r="H269" s="26">
        <v>0.1</v>
      </c>
      <c r="I269" s="26">
        <v>5.0999999999999996</v>
      </c>
      <c r="J269" s="26">
        <v>3.8</v>
      </c>
      <c r="K269" s="26">
        <v>1.3</v>
      </c>
      <c r="L269">
        <v>0.6</v>
      </c>
      <c r="M269" s="27">
        <v>10</v>
      </c>
      <c r="N269">
        <v>0.3</v>
      </c>
      <c r="P269" s="27">
        <v>11</v>
      </c>
      <c r="U269">
        <v>0.02</v>
      </c>
      <c r="V269">
        <v>0.03</v>
      </c>
      <c r="W269">
        <v>0.6</v>
      </c>
      <c r="Y269" s="35">
        <v>0</v>
      </c>
      <c r="Z269">
        <v>70</v>
      </c>
      <c r="AA269" s="27">
        <v>24</v>
      </c>
      <c r="AF269" s="27">
        <v>45</v>
      </c>
      <c r="AG269" t="s">
        <v>667</v>
      </c>
    </row>
    <row r="270" spans="1:33" hidden="1">
      <c r="A270" t="s">
        <v>669</v>
      </c>
      <c r="B270" s="37" t="s">
        <v>670</v>
      </c>
      <c r="C270" t="s">
        <v>316</v>
      </c>
      <c r="D270" s="26">
        <v>92</v>
      </c>
      <c r="E270">
        <v>33</v>
      </c>
      <c r="F270">
        <v>138</v>
      </c>
      <c r="G270" s="26">
        <v>0.3</v>
      </c>
      <c r="H270" s="26">
        <v>0</v>
      </c>
      <c r="I270" s="26">
        <v>7.4</v>
      </c>
      <c r="J270" s="26">
        <v>6.6</v>
      </c>
      <c r="K270" s="26">
        <v>0.8</v>
      </c>
      <c r="L270">
        <v>0.3</v>
      </c>
      <c r="M270" s="27">
        <v>7</v>
      </c>
      <c r="N270">
        <v>0.9</v>
      </c>
      <c r="P270" s="27">
        <v>9</v>
      </c>
      <c r="U270">
        <v>0.06</v>
      </c>
      <c r="V270">
        <v>0.04</v>
      </c>
      <c r="W270">
        <v>0.3</v>
      </c>
      <c r="Y270" s="35">
        <v>0</v>
      </c>
      <c r="Z270">
        <v>82</v>
      </c>
      <c r="AA270" s="27">
        <v>32</v>
      </c>
      <c r="AF270" s="27">
        <v>89</v>
      </c>
      <c r="AG270" t="s">
        <v>669</v>
      </c>
    </row>
    <row r="271" spans="1:33" hidden="1">
      <c r="A271" t="s">
        <v>671</v>
      </c>
      <c r="B271" s="37" t="s">
        <v>672</v>
      </c>
      <c r="C271" t="s">
        <v>316</v>
      </c>
      <c r="D271" s="26">
        <v>91.7</v>
      </c>
      <c r="E271">
        <v>34</v>
      </c>
      <c r="F271">
        <v>146</v>
      </c>
      <c r="G271" s="26">
        <v>0.3</v>
      </c>
      <c r="H271" s="26">
        <v>0.2</v>
      </c>
      <c r="I271" s="26">
        <v>7.4</v>
      </c>
      <c r="J271" s="26">
        <v>6.6</v>
      </c>
      <c r="K271" s="26">
        <v>0.8</v>
      </c>
      <c r="L271">
        <v>0.4</v>
      </c>
      <c r="M271" s="27">
        <v>7</v>
      </c>
      <c r="N271">
        <v>0.9</v>
      </c>
      <c r="P271" s="27">
        <v>9</v>
      </c>
      <c r="U271">
        <v>0.06</v>
      </c>
      <c r="V271">
        <v>0.04</v>
      </c>
      <c r="W271">
        <v>0.3</v>
      </c>
      <c r="Y271" s="35">
        <v>0</v>
      </c>
      <c r="Z271">
        <v>82</v>
      </c>
      <c r="AA271" s="27">
        <v>32</v>
      </c>
      <c r="AF271" s="27">
        <v>88</v>
      </c>
      <c r="AG271" t="s">
        <v>671</v>
      </c>
    </row>
    <row r="272" spans="1:33" hidden="1">
      <c r="A272" t="s">
        <v>673</v>
      </c>
      <c r="B272" s="37" t="s">
        <v>674</v>
      </c>
      <c r="C272" t="s">
        <v>316</v>
      </c>
      <c r="D272" s="26">
        <v>91.5</v>
      </c>
      <c r="E272">
        <v>36</v>
      </c>
      <c r="F272">
        <v>152</v>
      </c>
      <c r="G272" s="26">
        <v>0.2</v>
      </c>
      <c r="H272" s="26">
        <v>0.4</v>
      </c>
      <c r="I272" s="26">
        <v>7.5</v>
      </c>
      <c r="J272" s="26">
        <v>6.7</v>
      </c>
      <c r="K272" s="26">
        <v>0.8</v>
      </c>
      <c r="L272">
        <v>0.4</v>
      </c>
      <c r="M272" s="27">
        <v>7</v>
      </c>
      <c r="N272">
        <v>0.9</v>
      </c>
      <c r="P272" s="27">
        <v>9</v>
      </c>
      <c r="U272">
        <v>0.06</v>
      </c>
      <c r="V272">
        <v>0.04</v>
      </c>
      <c r="W272">
        <v>0.3</v>
      </c>
      <c r="Y272" s="35">
        <v>0</v>
      </c>
      <c r="Z272">
        <v>82</v>
      </c>
      <c r="AA272" s="27">
        <v>32</v>
      </c>
      <c r="AF272" s="27">
        <v>87</v>
      </c>
      <c r="AG272" t="s">
        <v>673</v>
      </c>
    </row>
    <row r="273" spans="1:33" hidden="1">
      <c r="A273" t="s">
        <v>675</v>
      </c>
      <c r="B273" s="37" t="s">
        <v>676</v>
      </c>
      <c r="C273" t="s">
        <v>316</v>
      </c>
      <c r="D273" s="26">
        <v>86.3</v>
      </c>
      <c r="E273">
        <v>63</v>
      </c>
      <c r="F273">
        <v>265</v>
      </c>
      <c r="G273" s="26">
        <v>0.3</v>
      </c>
      <c r="H273" s="26">
        <v>0.2</v>
      </c>
      <c r="I273" s="26">
        <v>12.9</v>
      </c>
      <c r="J273" s="26">
        <v>8.5</v>
      </c>
      <c r="K273" s="26">
        <v>4.4000000000000004</v>
      </c>
      <c r="L273">
        <v>0.3</v>
      </c>
      <c r="M273" s="27">
        <v>8</v>
      </c>
      <c r="N273">
        <v>0.4</v>
      </c>
      <c r="O273">
        <v>1</v>
      </c>
      <c r="P273" s="27">
        <v>9</v>
      </c>
      <c r="Q273">
        <v>2</v>
      </c>
      <c r="R273">
        <v>0.1</v>
      </c>
      <c r="S273">
        <v>5</v>
      </c>
      <c r="T273">
        <v>106</v>
      </c>
      <c r="U273">
        <v>7.0000000000000007E-2</v>
      </c>
      <c r="V273">
        <v>0.04</v>
      </c>
      <c r="W273">
        <v>0.2</v>
      </c>
      <c r="X273">
        <v>7</v>
      </c>
      <c r="Y273" s="35">
        <v>0</v>
      </c>
      <c r="Z273">
        <v>2</v>
      </c>
      <c r="AA273" s="27">
        <v>0</v>
      </c>
      <c r="AF273" s="27">
        <v>85</v>
      </c>
      <c r="AG273" t="s">
        <v>675</v>
      </c>
    </row>
    <row r="274" spans="1:33" hidden="1">
      <c r="A274" t="s">
        <v>677</v>
      </c>
      <c r="B274" s="37" t="s">
        <v>678</v>
      </c>
      <c r="C274" t="s">
        <v>316</v>
      </c>
      <c r="D274" s="26">
        <v>86.5</v>
      </c>
      <c r="E274">
        <v>56</v>
      </c>
      <c r="F274">
        <v>239</v>
      </c>
      <c r="G274" s="26">
        <v>0.6</v>
      </c>
      <c r="H274" s="26">
        <v>0.1</v>
      </c>
      <c r="I274" s="26">
        <v>12.4</v>
      </c>
      <c r="J274" s="26">
        <v>10.7</v>
      </c>
      <c r="K274" s="26">
        <v>1.7</v>
      </c>
      <c r="L274">
        <v>0.4</v>
      </c>
      <c r="M274" s="27">
        <v>16</v>
      </c>
      <c r="N274">
        <v>0.5</v>
      </c>
      <c r="O274">
        <v>3</v>
      </c>
      <c r="P274" s="27">
        <v>9</v>
      </c>
      <c r="Q274">
        <v>0</v>
      </c>
      <c r="R274">
        <v>0.2</v>
      </c>
      <c r="S274">
        <v>12</v>
      </c>
      <c r="T274">
        <v>159</v>
      </c>
      <c r="U274">
        <v>0.06</v>
      </c>
      <c r="V274">
        <v>0.05</v>
      </c>
      <c r="W274">
        <v>0.3</v>
      </c>
      <c r="X274">
        <v>16</v>
      </c>
      <c r="Y274" s="35">
        <v>0</v>
      </c>
      <c r="Z274">
        <v>23</v>
      </c>
      <c r="AA274" s="27">
        <v>8</v>
      </c>
      <c r="AF274" s="27">
        <v>55</v>
      </c>
      <c r="AG274" t="s">
        <v>677</v>
      </c>
    </row>
    <row r="275" spans="1:33" hidden="1">
      <c r="A275" t="s">
        <v>679</v>
      </c>
      <c r="B275" s="37" t="s">
        <v>680</v>
      </c>
      <c r="C275" t="s">
        <v>316</v>
      </c>
      <c r="D275" s="26">
        <v>85.9</v>
      </c>
      <c r="E275">
        <v>54</v>
      </c>
      <c r="F275">
        <v>228</v>
      </c>
      <c r="G275" s="26">
        <v>0.2</v>
      </c>
      <c r="H275" s="26">
        <v>1.1000000000000001</v>
      </c>
      <c r="I275" s="26">
        <v>10.8</v>
      </c>
      <c r="L275">
        <v>2</v>
      </c>
      <c r="M275" s="27">
        <v>31</v>
      </c>
      <c r="N275">
        <v>0.2</v>
      </c>
      <c r="O275">
        <v>2</v>
      </c>
      <c r="P275" s="27">
        <v>30</v>
      </c>
      <c r="S275">
        <v>11</v>
      </c>
      <c r="T275">
        <v>75</v>
      </c>
      <c r="U275">
        <v>0.06</v>
      </c>
      <c r="V275">
        <v>0.02</v>
      </c>
      <c r="W275">
        <v>0.3</v>
      </c>
      <c r="Y275" s="35">
        <v>0</v>
      </c>
      <c r="Z275">
        <v>57</v>
      </c>
      <c r="AF275" s="27">
        <v>23</v>
      </c>
      <c r="AG275" t="s">
        <v>679</v>
      </c>
    </row>
    <row r="276" spans="1:33" hidden="1">
      <c r="A276" t="s">
        <v>681</v>
      </c>
      <c r="B276" s="37" t="s">
        <v>682</v>
      </c>
      <c r="C276" t="s">
        <v>544</v>
      </c>
      <c r="D276" s="26">
        <v>2.1</v>
      </c>
      <c r="E276">
        <v>666</v>
      </c>
      <c r="F276">
        <v>2759</v>
      </c>
      <c r="G276" s="26">
        <v>14.9</v>
      </c>
      <c r="H276" s="26">
        <v>52.8</v>
      </c>
      <c r="I276" s="26">
        <v>27.6</v>
      </c>
      <c r="J276" s="26">
        <v>17.3</v>
      </c>
      <c r="K276" s="26">
        <v>10.3</v>
      </c>
      <c r="L276">
        <v>2.6</v>
      </c>
      <c r="M276" s="27">
        <v>109</v>
      </c>
      <c r="N276">
        <v>4.2</v>
      </c>
      <c r="O276">
        <v>1</v>
      </c>
      <c r="P276" s="27">
        <v>486</v>
      </c>
      <c r="R276">
        <v>2.2999999999999998</v>
      </c>
      <c r="S276">
        <v>120</v>
      </c>
      <c r="T276">
        <v>1040</v>
      </c>
      <c r="U276">
        <v>0.85</v>
      </c>
      <c r="V276">
        <v>0.16</v>
      </c>
      <c r="W276">
        <v>1.3</v>
      </c>
      <c r="X276">
        <v>50</v>
      </c>
      <c r="Y276" s="35">
        <v>0</v>
      </c>
      <c r="Z276">
        <v>6</v>
      </c>
      <c r="AA276" s="27">
        <v>24</v>
      </c>
      <c r="AF276" s="27">
        <v>100</v>
      </c>
      <c r="AG276" t="s">
        <v>681</v>
      </c>
    </row>
    <row r="277" spans="1:33" hidden="1">
      <c r="A277" t="s">
        <v>683</v>
      </c>
      <c r="B277" s="37" t="s">
        <v>684</v>
      </c>
      <c r="C277" t="s">
        <v>316</v>
      </c>
      <c r="D277" s="26">
        <v>85.5</v>
      </c>
      <c r="E277">
        <v>63</v>
      </c>
      <c r="F277">
        <v>268</v>
      </c>
      <c r="G277" s="26">
        <v>0.4</v>
      </c>
      <c r="H277" s="26">
        <v>0.1</v>
      </c>
      <c r="I277" s="26">
        <v>13.6</v>
      </c>
      <c r="J277" s="26">
        <v>10.3</v>
      </c>
      <c r="K277" s="26">
        <v>3.3</v>
      </c>
      <c r="L277">
        <v>0.4</v>
      </c>
      <c r="M277" s="27">
        <v>26</v>
      </c>
      <c r="N277">
        <v>0.3</v>
      </c>
      <c r="O277">
        <v>4</v>
      </c>
      <c r="P277" s="27">
        <v>26</v>
      </c>
      <c r="R277">
        <v>0.1</v>
      </c>
      <c r="S277">
        <v>19</v>
      </c>
      <c r="T277">
        <v>155</v>
      </c>
      <c r="U277">
        <v>0.03</v>
      </c>
      <c r="V277">
        <v>0.04</v>
      </c>
      <c r="W277">
        <v>0.2</v>
      </c>
      <c r="X277">
        <v>6</v>
      </c>
      <c r="Y277" s="35">
        <v>0</v>
      </c>
      <c r="Z277">
        <v>20</v>
      </c>
      <c r="AA277" s="27">
        <v>2</v>
      </c>
      <c r="AF277" s="27">
        <v>55</v>
      </c>
      <c r="AG277" t="s">
        <v>683</v>
      </c>
    </row>
    <row r="278" spans="1:33" hidden="1">
      <c r="A278" t="s">
        <v>685</v>
      </c>
      <c r="B278" s="37" t="s">
        <v>686</v>
      </c>
      <c r="C278" t="s">
        <v>316</v>
      </c>
      <c r="D278" s="26">
        <v>87.3</v>
      </c>
      <c r="E278">
        <v>56</v>
      </c>
      <c r="F278">
        <v>236</v>
      </c>
      <c r="G278" s="26">
        <v>0.5</v>
      </c>
      <c r="H278" s="26">
        <v>0.1</v>
      </c>
      <c r="I278" s="26">
        <v>11.6</v>
      </c>
      <c r="J278" s="26">
        <v>8.3000000000000007</v>
      </c>
      <c r="K278" s="26">
        <v>3.3</v>
      </c>
      <c r="L278">
        <v>0.5</v>
      </c>
      <c r="M278" s="27">
        <v>26</v>
      </c>
      <c r="N278">
        <v>0.2</v>
      </c>
      <c r="P278" s="27">
        <v>26</v>
      </c>
      <c r="R278">
        <v>0.1</v>
      </c>
      <c r="U278">
        <v>0.01</v>
      </c>
      <c r="V278">
        <v>0.03</v>
      </c>
      <c r="W278">
        <v>0.2</v>
      </c>
      <c r="Y278" s="35">
        <v>0</v>
      </c>
      <c r="Z278">
        <v>25</v>
      </c>
      <c r="AA278" s="27">
        <v>3</v>
      </c>
      <c r="AF278" s="27">
        <v>55</v>
      </c>
      <c r="AG278" t="s">
        <v>685</v>
      </c>
    </row>
    <row r="279" spans="1:33" hidden="1">
      <c r="A279" t="s">
        <v>687</v>
      </c>
      <c r="B279" s="37" t="s">
        <v>688</v>
      </c>
      <c r="C279" t="s">
        <v>316</v>
      </c>
      <c r="D279" s="26">
        <v>81.099999999999994</v>
      </c>
      <c r="E279">
        <v>85</v>
      </c>
      <c r="F279">
        <v>358</v>
      </c>
      <c r="G279" s="26">
        <v>0.6</v>
      </c>
      <c r="H279" s="26">
        <v>0.2</v>
      </c>
      <c r="I279" s="26">
        <v>17.7</v>
      </c>
      <c r="J279" s="26">
        <v>12.6</v>
      </c>
      <c r="K279" s="26">
        <v>5.0999999999999996</v>
      </c>
      <c r="L279">
        <v>0.4</v>
      </c>
      <c r="M279" s="27">
        <v>49</v>
      </c>
      <c r="N279">
        <v>0.9</v>
      </c>
      <c r="O279">
        <v>2</v>
      </c>
      <c r="P279" s="27">
        <v>31</v>
      </c>
      <c r="R279">
        <v>0.2</v>
      </c>
      <c r="S279">
        <v>14</v>
      </c>
      <c r="T279">
        <v>78</v>
      </c>
      <c r="U279">
        <v>0.02</v>
      </c>
      <c r="V279">
        <v>0.03</v>
      </c>
      <c r="W279">
        <v>0.7</v>
      </c>
      <c r="Y279" s="35">
        <v>0</v>
      </c>
      <c r="Z279">
        <v>25</v>
      </c>
      <c r="AA279" s="27">
        <v>40</v>
      </c>
      <c r="AF279" s="27">
        <v>65</v>
      </c>
      <c r="AG279" t="s">
        <v>687</v>
      </c>
    </row>
    <row r="280" spans="1:33" hidden="1">
      <c r="A280" t="s">
        <v>689</v>
      </c>
      <c r="B280" s="37" t="s">
        <v>690</v>
      </c>
      <c r="C280" t="s">
        <v>691</v>
      </c>
      <c r="D280" s="26">
        <v>94.9</v>
      </c>
      <c r="E280">
        <v>22</v>
      </c>
      <c r="F280">
        <v>91</v>
      </c>
      <c r="G280" s="26">
        <v>0.9</v>
      </c>
      <c r="H280" s="26">
        <v>0.1</v>
      </c>
      <c r="I280" s="26">
        <v>3.4</v>
      </c>
      <c r="J280" s="26">
        <v>1.6</v>
      </c>
      <c r="K280" s="26">
        <v>1.8</v>
      </c>
      <c r="L280">
        <v>0.7</v>
      </c>
      <c r="M280" s="27">
        <v>88</v>
      </c>
      <c r="N280">
        <v>0.3</v>
      </c>
      <c r="O280">
        <v>4</v>
      </c>
      <c r="P280" s="27">
        <v>15</v>
      </c>
      <c r="R280">
        <v>0.1</v>
      </c>
      <c r="S280">
        <v>12</v>
      </c>
      <c r="T280">
        <v>289</v>
      </c>
      <c r="U280">
        <v>0.02</v>
      </c>
      <c r="V280">
        <v>0.02</v>
      </c>
      <c r="W280">
        <v>0.3</v>
      </c>
      <c r="X280">
        <v>7</v>
      </c>
      <c r="Y280" s="35">
        <v>0</v>
      </c>
      <c r="Z280">
        <v>10</v>
      </c>
      <c r="AA280" s="27">
        <v>3</v>
      </c>
      <c r="AF280" s="27">
        <v>65</v>
      </c>
      <c r="AG280" t="s">
        <v>689</v>
      </c>
    </row>
    <row r="281" spans="1:33" hidden="1">
      <c r="A281" t="s">
        <v>692</v>
      </c>
      <c r="B281" s="37" t="s">
        <v>693</v>
      </c>
      <c r="C281" t="s">
        <v>316</v>
      </c>
      <c r="D281" s="26">
        <v>95.7</v>
      </c>
      <c r="E281">
        <v>17</v>
      </c>
      <c r="F281">
        <v>73</v>
      </c>
      <c r="G281" s="26">
        <v>0.4</v>
      </c>
      <c r="H281" s="26">
        <v>0</v>
      </c>
      <c r="I281" s="26">
        <v>3.7</v>
      </c>
      <c r="J281" s="26">
        <v>3.3</v>
      </c>
      <c r="K281" s="26">
        <v>0.4</v>
      </c>
      <c r="L281">
        <v>0.2</v>
      </c>
      <c r="M281" s="27">
        <v>4</v>
      </c>
      <c r="N281">
        <v>0.3</v>
      </c>
      <c r="O281">
        <v>1</v>
      </c>
      <c r="P281" s="27">
        <v>5</v>
      </c>
      <c r="Q281">
        <v>0</v>
      </c>
      <c r="R281">
        <v>0.1</v>
      </c>
      <c r="S281">
        <v>10</v>
      </c>
      <c r="T281">
        <v>111</v>
      </c>
      <c r="U281">
        <v>0.02</v>
      </c>
      <c r="V281">
        <v>0.01</v>
      </c>
      <c r="W281">
        <v>0.1</v>
      </c>
      <c r="X281">
        <v>3</v>
      </c>
      <c r="Y281" s="35">
        <v>0</v>
      </c>
      <c r="Z281">
        <v>7</v>
      </c>
      <c r="AA281" s="27">
        <v>30</v>
      </c>
      <c r="AF281" s="27">
        <v>40</v>
      </c>
      <c r="AG281" t="s">
        <v>692</v>
      </c>
    </row>
    <row r="282" spans="1:33" hidden="1">
      <c r="A282" t="s">
        <v>694</v>
      </c>
      <c r="B282" s="37" t="s">
        <v>695</v>
      </c>
      <c r="C282" t="s">
        <v>316</v>
      </c>
      <c r="D282" s="26">
        <v>18.399999999999999</v>
      </c>
      <c r="E282">
        <v>329</v>
      </c>
      <c r="F282">
        <v>1396</v>
      </c>
      <c r="G282" s="26">
        <v>5.4</v>
      </c>
      <c r="H282" s="26">
        <v>0.5</v>
      </c>
      <c r="I282" s="26">
        <v>73.2</v>
      </c>
      <c r="J282" s="26">
        <v>68.099999999999994</v>
      </c>
      <c r="K282" s="26">
        <v>5.0999999999999996</v>
      </c>
      <c r="L282">
        <v>2.5</v>
      </c>
      <c r="M282" s="27">
        <v>81</v>
      </c>
      <c r="N282">
        <v>1.1000000000000001</v>
      </c>
      <c r="O282">
        <v>28</v>
      </c>
      <c r="P282" s="27">
        <v>86</v>
      </c>
      <c r="R282">
        <v>0.1</v>
      </c>
      <c r="S282">
        <v>92</v>
      </c>
      <c r="T282">
        <v>621</v>
      </c>
      <c r="U282">
        <v>0.2</v>
      </c>
      <c r="V282">
        <v>0.19</v>
      </c>
      <c r="W282">
        <v>2.5</v>
      </c>
      <c r="X282">
        <v>14</v>
      </c>
      <c r="Y282" s="35">
        <v>0</v>
      </c>
      <c r="Z282">
        <v>20</v>
      </c>
      <c r="AA282" s="27">
        <v>2</v>
      </c>
      <c r="AF282" s="27">
        <v>45</v>
      </c>
      <c r="AG282" t="s">
        <v>694</v>
      </c>
    </row>
    <row r="283" spans="1:33" hidden="1">
      <c r="A283" t="s">
        <v>696</v>
      </c>
      <c r="B283" s="37" t="s">
        <v>697</v>
      </c>
      <c r="C283" t="s">
        <v>316</v>
      </c>
      <c r="D283" s="26">
        <v>84.9</v>
      </c>
      <c r="E283">
        <v>58</v>
      </c>
      <c r="F283">
        <v>245</v>
      </c>
      <c r="G283" s="26">
        <v>1.7</v>
      </c>
      <c r="H283" s="26">
        <v>0.1</v>
      </c>
      <c r="I283" s="26">
        <v>12.5</v>
      </c>
      <c r="L283">
        <v>0.8</v>
      </c>
      <c r="M283" s="27">
        <v>10</v>
      </c>
      <c r="N283">
        <v>0.8</v>
      </c>
      <c r="O283">
        <v>1</v>
      </c>
      <c r="P283" s="27">
        <v>43</v>
      </c>
      <c r="R283">
        <v>0.1</v>
      </c>
      <c r="S283">
        <v>19</v>
      </c>
      <c r="T283">
        <v>300</v>
      </c>
      <c r="U283">
        <v>0.06</v>
      </c>
      <c r="V283">
        <v>0.03</v>
      </c>
      <c r="W283">
        <v>0.3</v>
      </c>
      <c r="Y283" s="35">
        <v>0</v>
      </c>
      <c r="Z283">
        <v>23</v>
      </c>
      <c r="AA283" s="27">
        <v>155</v>
      </c>
      <c r="AF283" s="27">
        <v>60</v>
      </c>
      <c r="AG283" t="s">
        <v>696</v>
      </c>
    </row>
    <row r="284" spans="1:33" hidden="1">
      <c r="A284" t="s">
        <v>698</v>
      </c>
      <c r="B284" s="37" t="s">
        <v>699</v>
      </c>
      <c r="C284" t="s">
        <v>316</v>
      </c>
      <c r="D284" s="26">
        <v>86.7</v>
      </c>
      <c r="E284">
        <v>55</v>
      </c>
      <c r="F284">
        <v>232</v>
      </c>
      <c r="G284" s="26">
        <v>2</v>
      </c>
      <c r="H284" s="26">
        <v>0.2</v>
      </c>
      <c r="I284" s="26">
        <v>10.199999999999999</v>
      </c>
      <c r="J284" s="26">
        <v>8.1999999999999993</v>
      </c>
      <c r="K284" s="26">
        <v>2</v>
      </c>
      <c r="L284">
        <v>0.8</v>
      </c>
      <c r="M284" s="27">
        <v>10</v>
      </c>
      <c r="N284">
        <v>0.9</v>
      </c>
      <c r="O284">
        <v>0</v>
      </c>
      <c r="P284" s="27">
        <v>41</v>
      </c>
      <c r="R284">
        <v>0.1</v>
      </c>
      <c r="S284">
        <v>16</v>
      </c>
      <c r="T284">
        <v>280</v>
      </c>
      <c r="U284">
        <v>0.05</v>
      </c>
      <c r="V284">
        <v>0.03</v>
      </c>
      <c r="W284">
        <v>1.1000000000000001</v>
      </c>
      <c r="Y284" s="35">
        <v>0</v>
      </c>
      <c r="Z284">
        <v>29</v>
      </c>
      <c r="AA284" s="27">
        <v>112</v>
      </c>
      <c r="AF284" s="27">
        <v>86</v>
      </c>
      <c r="AG284" t="s">
        <v>698</v>
      </c>
    </row>
    <row r="285" spans="1:33" hidden="1">
      <c r="A285" t="s">
        <v>700</v>
      </c>
      <c r="B285" s="37" t="s">
        <v>701</v>
      </c>
      <c r="C285" t="s">
        <v>316</v>
      </c>
      <c r="D285" s="26">
        <v>87.3</v>
      </c>
      <c r="E285">
        <v>53</v>
      </c>
      <c r="F285">
        <v>222</v>
      </c>
      <c r="G285" s="26">
        <v>0.7</v>
      </c>
      <c r="H285" s="26">
        <v>0.1</v>
      </c>
      <c r="I285" s="26">
        <v>11.4</v>
      </c>
      <c r="J285" s="26">
        <v>9.8000000000000007</v>
      </c>
      <c r="K285" s="26">
        <v>1.6</v>
      </c>
      <c r="L285">
        <v>0.5</v>
      </c>
      <c r="M285" s="27">
        <v>27</v>
      </c>
      <c r="N285">
        <v>0.5</v>
      </c>
      <c r="O285">
        <v>0</v>
      </c>
      <c r="P285" s="27">
        <v>32</v>
      </c>
      <c r="R285">
        <v>0.1</v>
      </c>
      <c r="S285">
        <v>9</v>
      </c>
      <c r="T285">
        <v>135</v>
      </c>
      <c r="U285">
        <v>0.06</v>
      </c>
      <c r="V285">
        <v>0.02</v>
      </c>
      <c r="W285">
        <v>0.2</v>
      </c>
      <c r="X285">
        <v>13</v>
      </c>
      <c r="Y285" s="35">
        <v>0</v>
      </c>
      <c r="Z285">
        <v>40</v>
      </c>
      <c r="AA285" s="27">
        <v>55</v>
      </c>
      <c r="AF285" s="27">
        <v>60</v>
      </c>
      <c r="AG285" t="s">
        <v>700</v>
      </c>
    </row>
    <row r="286" spans="1:33" hidden="1">
      <c r="A286" t="s">
        <v>702</v>
      </c>
      <c r="B286" s="37" t="s">
        <v>703</v>
      </c>
      <c r="C286" t="s">
        <v>316</v>
      </c>
      <c r="D286">
        <v>82.1</v>
      </c>
      <c r="E286">
        <v>77</v>
      </c>
      <c r="F286">
        <v>326</v>
      </c>
      <c r="G286" s="26">
        <v>1.5</v>
      </c>
      <c r="H286" s="26">
        <v>0.5</v>
      </c>
      <c r="I286" s="26">
        <v>14.2</v>
      </c>
      <c r="J286" s="26">
        <v>9.1</v>
      </c>
      <c r="K286" s="26">
        <v>5.0999999999999996</v>
      </c>
      <c r="L286">
        <v>1.7</v>
      </c>
      <c r="M286" s="27">
        <v>7</v>
      </c>
      <c r="N286">
        <v>1</v>
      </c>
      <c r="O286">
        <v>0</v>
      </c>
      <c r="P286" s="27">
        <v>23</v>
      </c>
      <c r="S286">
        <v>17</v>
      </c>
      <c r="T286">
        <v>134</v>
      </c>
      <c r="U286">
        <v>0.01</v>
      </c>
      <c r="V286">
        <v>0.17</v>
      </c>
      <c r="W286">
        <v>0.8</v>
      </c>
      <c r="X286">
        <v>6</v>
      </c>
      <c r="Y286" s="35">
        <v>0</v>
      </c>
      <c r="Z286">
        <v>34</v>
      </c>
      <c r="AA286" s="27">
        <v>202</v>
      </c>
      <c r="AF286" s="27">
        <v>94</v>
      </c>
      <c r="AG286" t="s">
        <v>702</v>
      </c>
    </row>
    <row r="287" spans="1:33" hidden="1">
      <c r="A287" t="s">
        <v>704</v>
      </c>
      <c r="B287" s="37" t="s">
        <v>705</v>
      </c>
      <c r="C287" t="s">
        <v>316</v>
      </c>
      <c r="D287" s="26">
        <v>90.5</v>
      </c>
      <c r="E287">
        <v>38</v>
      </c>
      <c r="F287">
        <v>162</v>
      </c>
      <c r="G287" s="26">
        <v>0.5</v>
      </c>
      <c r="H287" s="26">
        <v>0</v>
      </c>
      <c r="I287" s="26">
        <v>8.6</v>
      </c>
      <c r="J287" s="26">
        <v>7.7</v>
      </c>
      <c r="K287" s="26">
        <v>0.9</v>
      </c>
      <c r="L287">
        <v>0.4</v>
      </c>
      <c r="M287" s="27">
        <v>6</v>
      </c>
      <c r="N287">
        <v>0.4</v>
      </c>
      <c r="O287">
        <v>2</v>
      </c>
      <c r="P287" s="27">
        <v>20</v>
      </c>
      <c r="Q287">
        <v>2</v>
      </c>
      <c r="R287">
        <v>0.1</v>
      </c>
      <c r="S287">
        <v>20</v>
      </c>
      <c r="T287">
        <v>128</v>
      </c>
      <c r="U287">
        <v>0.03</v>
      </c>
      <c r="V287">
        <v>0.01</v>
      </c>
      <c r="W287">
        <v>0.1</v>
      </c>
      <c r="X287">
        <v>9</v>
      </c>
      <c r="Y287" s="35">
        <v>0</v>
      </c>
      <c r="Z287">
        <v>5</v>
      </c>
      <c r="AA287" s="27">
        <v>7</v>
      </c>
      <c r="AF287" s="27">
        <v>90</v>
      </c>
      <c r="AG287" t="s">
        <v>704</v>
      </c>
    </row>
    <row r="288" spans="1:33" hidden="1">
      <c r="A288" t="s">
        <v>706</v>
      </c>
      <c r="B288" s="37" t="s">
        <v>707</v>
      </c>
      <c r="C288" t="s">
        <v>316</v>
      </c>
      <c r="D288" s="26">
        <v>87.2</v>
      </c>
      <c r="E288">
        <v>51</v>
      </c>
      <c r="F288">
        <v>216</v>
      </c>
      <c r="G288" s="26">
        <v>0.4</v>
      </c>
      <c r="H288" s="26">
        <v>0</v>
      </c>
      <c r="I288" s="26">
        <v>12.1</v>
      </c>
      <c r="J288" s="26">
        <v>11.7</v>
      </c>
      <c r="K288" s="26">
        <v>0.4</v>
      </c>
      <c r="L288">
        <v>0.3</v>
      </c>
      <c r="M288" s="27">
        <v>8</v>
      </c>
      <c r="N288">
        <v>0.4</v>
      </c>
      <c r="O288">
        <v>9</v>
      </c>
      <c r="P288" s="27">
        <v>10</v>
      </c>
      <c r="Q288">
        <v>2</v>
      </c>
      <c r="R288">
        <v>0.1</v>
      </c>
      <c r="S288">
        <v>4</v>
      </c>
      <c r="T288">
        <v>320</v>
      </c>
      <c r="U288">
        <v>0.03</v>
      </c>
      <c r="V288">
        <v>0.01</v>
      </c>
      <c r="W288">
        <v>0.1</v>
      </c>
      <c r="X288">
        <v>27</v>
      </c>
      <c r="Y288" s="35">
        <v>0</v>
      </c>
      <c r="Z288">
        <v>14</v>
      </c>
      <c r="AA288" s="27">
        <v>7</v>
      </c>
      <c r="AF288" s="27">
        <v>90</v>
      </c>
      <c r="AG288" t="s">
        <v>706</v>
      </c>
    </row>
    <row r="289" spans="1:33" hidden="1">
      <c r="A289" t="s">
        <v>708</v>
      </c>
      <c r="B289" s="37" t="s">
        <v>709</v>
      </c>
      <c r="C289" t="s">
        <v>316</v>
      </c>
      <c r="D289" s="26">
        <v>20.2</v>
      </c>
      <c r="E289">
        <v>327</v>
      </c>
      <c r="F289">
        <v>1385</v>
      </c>
      <c r="G289" s="26">
        <v>2.5</v>
      </c>
      <c r="H289" s="26">
        <v>0.3</v>
      </c>
      <c r="I289" s="26">
        <v>75.2</v>
      </c>
      <c r="J289" s="26">
        <v>68.5</v>
      </c>
      <c r="K289" s="26">
        <v>6.7</v>
      </c>
      <c r="L289">
        <v>1.8</v>
      </c>
      <c r="M289" s="27">
        <v>38</v>
      </c>
      <c r="N289">
        <v>2.4</v>
      </c>
      <c r="O289">
        <v>25</v>
      </c>
      <c r="P289" s="27">
        <v>75</v>
      </c>
      <c r="Q289">
        <v>2</v>
      </c>
      <c r="R289">
        <v>0.3</v>
      </c>
      <c r="S289">
        <v>32</v>
      </c>
      <c r="T289">
        <v>792</v>
      </c>
      <c r="U289">
        <v>0.12</v>
      </c>
      <c r="V289">
        <v>0.11</v>
      </c>
      <c r="W289">
        <v>0.8</v>
      </c>
      <c r="X289">
        <v>7</v>
      </c>
      <c r="Y289" s="35">
        <v>0</v>
      </c>
      <c r="Z289">
        <v>2</v>
      </c>
      <c r="AA289" s="27">
        <v>3</v>
      </c>
      <c r="AF289" s="27">
        <v>100</v>
      </c>
      <c r="AG289" t="s">
        <v>708</v>
      </c>
    </row>
    <row r="290" spans="1:33" hidden="1">
      <c r="A290" t="s">
        <v>710</v>
      </c>
      <c r="B290" s="37" t="s">
        <v>711</v>
      </c>
      <c r="C290" t="s">
        <v>316</v>
      </c>
      <c r="D290" s="26">
        <v>76.900000000000006</v>
      </c>
      <c r="E290">
        <v>102</v>
      </c>
      <c r="F290">
        <v>430</v>
      </c>
      <c r="G290" s="26">
        <v>1.2</v>
      </c>
      <c r="H290" s="26">
        <v>2.6</v>
      </c>
      <c r="I290" s="26">
        <v>18.5</v>
      </c>
      <c r="L290">
        <v>0.8</v>
      </c>
      <c r="M290" s="27">
        <v>0</v>
      </c>
      <c r="N290">
        <v>0.3</v>
      </c>
      <c r="P290" s="27"/>
      <c r="T290">
        <v>45</v>
      </c>
      <c r="Y290" s="35">
        <v>0</v>
      </c>
      <c r="Z290">
        <v>27</v>
      </c>
      <c r="AF290" s="27">
        <v>82</v>
      </c>
      <c r="AG290" t="s">
        <v>710</v>
      </c>
    </row>
    <row r="291" spans="1:33" hidden="1">
      <c r="A291" t="s">
        <v>712</v>
      </c>
      <c r="B291" s="37" t="s">
        <v>713</v>
      </c>
      <c r="C291" t="s">
        <v>316</v>
      </c>
      <c r="D291" s="26">
        <v>86.6</v>
      </c>
      <c r="E291">
        <v>59</v>
      </c>
      <c r="F291">
        <v>248</v>
      </c>
      <c r="G291" s="26">
        <v>1.1000000000000001</v>
      </c>
      <c r="H291" s="26">
        <v>0</v>
      </c>
      <c r="I291" s="26">
        <v>11.7</v>
      </c>
      <c r="J291" s="26">
        <v>8.1999999999999993</v>
      </c>
      <c r="K291" s="26">
        <v>3.5</v>
      </c>
      <c r="L291">
        <v>0.6</v>
      </c>
      <c r="M291" s="27">
        <v>38</v>
      </c>
      <c r="N291">
        <v>1.4</v>
      </c>
      <c r="O291">
        <v>11</v>
      </c>
      <c r="P291" s="27">
        <v>18</v>
      </c>
      <c r="R291">
        <v>0.1</v>
      </c>
      <c r="S291">
        <v>12</v>
      </c>
      <c r="T291">
        <v>192</v>
      </c>
      <c r="U291">
        <v>0.05</v>
      </c>
      <c r="V291">
        <v>0.09</v>
      </c>
      <c r="W291">
        <v>0.4</v>
      </c>
      <c r="X291">
        <v>14</v>
      </c>
      <c r="Y291" s="35">
        <v>0</v>
      </c>
      <c r="Z291">
        <v>20</v>
      </c>
      <c r="AA291" s="27">
        <v>141</v>
      </c>
      <c r="AF291" s="27">
        <v>30</v>
      </c>
      <c r="AG291" t="s">
        <v>712</v>
      </c>
    </row>
    <row r="292" spans="1:33" hidden="1">
      <c r="A292" t="s">
        <v>714</v>
      </c>
      <c r="B292" s="37" t="s">
        <v>715</v>
      </c>
      <c r="D292" s="26">
        <v>0</v>
      </c>
      <c r="E292">
        <v>900</v>
      </c>
      <c r="F292">
        <v>3700</v>
      </c>
      <c r="G292" s="26">
        <v>0</v>
      </c>
      <c r="H292" s="26">
        <v>100</v>
      </c>
      <c r="I292" s="26">
        <v>0</v>
      </c>
      <c r="K292" s="26">
        <v>0</v>
      </c>
      <c r="L292" s="26">
        <v>0</v>
      </c>
      <c r="M292" s="27">
        <v>0</v>
      </c>
      <c r="N292" s="26">
        <v>0</v>
      </c>
      <c r="O292" s="26">
        <v>0</v>
      </c>
      <c r="P292" s="27">
        <v>0</v>
      </c>
      <c r="Q292" s="26">
        <v>0</v>
      </c>
      <c r="R292" s="26">
        <v>0</v>
      </c>
      <c r="S292" s="26">
        <v>0</v>
      </c>
      <c r="T292" s="26">
        <v>0</v>
      </c>
      <c r="U292" s="26">
        <v>0</v>
      </c>
      <c r="V292" s="26">
        <v>0</v>
      </c>
      <c r="W292" s="26">
        <v>0</v>
      </c>
      <c r="X292" s="26">
        <v>0</v>
      </c>
      <c r="Y292" s="35">
        <v>0</v>
      </c>
      <c r="Z292" s="26">
        <v>0</v>
      </c>
      <c r="AA292" s="27">
        <v>0</v>
      </c>
      <c r="AB292" s="26">
        <v>14.3</v>
      </c>
      <c r="AC292" s="26">
        <v>39.299999999999997</v>
      </c>
      <c r="AD292" s="26">
        <v>42</v>
      </c>
      <c r="AE292" s="26">
        <v>0</v>
      </c>
      <c r="AF292" s="27">
        <v>100</v>
      </c>
      <c r="AG292" t="s">
        <v>714</v>
      </c>
    </row>
    <row r="293" spans="1:33" hidden="1">
      <c r="A293" t="s">
        <v>716</v>
      </c>
      <c r="B293" s="37" t="s">
        <v>717</v>
      </c>
      <c r="D293" s="26">
        <v>0</v>
      </c>
      <c r="E293">
        <v>900</v>
      </c>
      <c r="F293">
        <v>3700</v>
      </c>
      <c r="G293" s="26">
        <v>0</v>
      </c>
      <c r="H293" s="26">
        <v>100</v>
      </c>
      <c r="I293" s="26">
        <v>0</v>
      </c>
      <c r="K293" s="26">
        <v>0</v>
      </c>
      <c r="L293" s="26">
        <v>0</v>
      </c>
      <c r="M293" s="27">
        <v>0</v>
      </c>
      <c r="N293" s="26">
        <v>0</v>
      </c>
      <c r="O293" s="26">
        <v>0</v>
      </c>
      <c r="P293" s="27">
        <v>0</v>
      </c>
      <c r="Q293" s="26">
        <v>0</v>
      </c>
      <c r="R293" s="26">
        <v>0</v>
      </c>
      <c r="S293" s="26">
        <v>0</v>
      </c>
      <c r="T293" s="26">
        <v>0</v>
      </c>
      <c r="U293" s="26">
        <v>0</v>
      </c>
      <c r="V293" s="26">
        <v>0</v>
      </c>
      <c r="W293" s="26">
        <v>0</v>
      </c>
      <c r="X293" s="26">
        <v>0</v>
      </c>
      <c r="Y293" s="35">
        <v>0</v>
      </c>
      <c r="Z293" s="26">
        <v>0</v>
      </c>
      <c r="AA293" s="27">
        <v>0</v>
      </c>
      <c r="AB293" s="26">
        <v>25.9</v>
      </c>
      <c r="AC293" s="26">
        <v>17.899999999999999</v>
      </c>
      <c r="AD293" s="26">
        <v>51.5</v>
      </c>
      <c r="AE293" s="26">
        <v>0</v>
      </c>
      <c r="AF293" s="27">
        <v>100</v>
      </c>
      <c r="AG293" t="s">
        <v>716</v>
      </c>
    </row>
    <row r="294" spans="1:33" hidden="1">
      <c r="A294" t="s">
        <v>718</v>
      </c>
      <c r="B294" s="37" t="s">
        <v>719</v>
      </c>
      <c r="D294" s="26">
        <v>0</v>
      </c>
      <c r="E294">
        <v>900</v>
      </c>
      <c r="F294">
        <v>3699</v>
      </c>
      <c r="G294" s="26">
        <v>0</v>
      </c>
      <c r="H294" s="26">
        <v>100</v>
      </c>
      <c r="I294" s="26">
        <v>0</v>
      </c>
      <c r="K294" s="26">
        <v>0</v>
      </c>
      <c r="L294" s="26">
        <v>0</v>
      </c>
      <c r="M294" s="27">
        <v>0</v>
      </c>
      <c r="N294" s="26">
        <v>0</v>
      </c>
      <c r="O294" s="26">
        <v>0</v>
      </c>
      <c r="P294" s="27">
        <v>0</v>
      </c>
      <c r="Q294" s="26">
        <v>0</v>
      </c>
      <c r="R294" s="26">
        <v>0</v>
      </c>
      <c r="S294" s="26">
        <v>0</v>
      </c>
      <c r="T294" s="26">
        <v>0</v>
      </c>
      <c r="U294" s="26">
        <v>0</v>
      </c>
      <c r="V294" s="26">
        <v>0</v>
      </c>
      <c r="W294" s="26">
        <v>0</v>
      </c>
      <c r="X294" s="26">
        <v>0</v>
      </c>
      <c r="Y294" s="35">
        <v>0</v>
      </c>
      <c r="Z294" s="26">
        <v>0</v>
      </c>
      <c r="AA294" s="27">
        <v>0</v>
      </c>
      <c r="AB294" s="26">
        <v>6.9</v>
      </c>
      <c r="AC294" s="26">
        <v>61.5</v>
      </c>
      <c r="AD294" s="26">
        <v>29.3</v>
      </c>
      <c r="AE294" s="26">
        <v>0</v>
      </c>
      <c r="AF294" s="27">
        <v>100</v>
      </c>
      <c r="AG294" t="s">
        <v>718</v>
      </c>
    </row>
    <row r="295" spans="1:33" hidden="1">
      <c r="A295" t="s">
        <v>720</v>
      </c>
      <c r="B295" s="37" t="s">
        <v>721</v>
      </c>
      <c r="D295" s="26">
        <v>0</v>
      </c>
      <c r="E295">
        <v>900</v>
      </c>
      <c r="F295">
        <v>3700</v>
      </c>
      <c r="G295" s="26">
        <v>0</v>
      </c>
      <c r="H295" s="26">
        <v>100</v>
      </c>
      <c r="I295" s="26">
        <v>0</v>
      </c>
      <c r="K295" s="26">
        <v>0</v>
      </c>
      <c r="L295" s="26">
        <v>0</v>
      </c>
      <c r="M295" s="27">
        <v>0</v>
      </c>
      <c r="N295" s="26">
        <v>0</v>
      </c>
      <c r="O295" s="26">
        <v>0</v>
      </c>
      <c r="P295" s="27">
        <v>0</v>
      </c>
      <c r="Q295" s="26">
        <v>0</v>
      </c>
      <c r="R295" s="26">
        <v>0</v>
      </c>
      <c r="S295" s="26">
        <v>0</v>
      </c>
      <c r="T295" s="26">
        <v>0</v>
      </c>
      <c r="U295" s="26">
        <v>0</v>
      </c>
      <c r="V295" s="26">
        <v>0</v>
      </c>
      <c r="W295" s="26">
        <v>0</v>
      </c>
      <c r="X295" s="26">
        <v>0</v>
      </c>
      <c r="Y295" s="35">
        <v>0</v>
      </c>
      <c r="Z295" s="26">
        <v>0</v>
      </c>
      <c r="AA295" s="27">
        <v>0</v>
      </c>
      <c r="AB295" s="26">
        <v>10.5</v>
      </c>
      <c r="AC295" s="26">
        <v>34.4</v>
      </c>
      <c r="AD295" s="26">
        <v>51.6</v>
      </c>
      <c r="AE295" s="26">
        <v>0</v>
      </c>
      <c r="AF295" s="27">
        <v>100</v>
      </c>
      <c r="AG295" t="s">
        <v>720</v>
      </c>
    </row>
    <row r="296" spans="1:33" hidden="1">
      <c r="A296" t="s">
        <v>722</v>
      </c>
      <c r="B296" s="37" t="s">
        <v>723</v>
      </c>
      <c r="D296" s="26">
        <v>0</v>
      </c>
      <c r="E296">
        <v>900</v>
      </c>
      <c r="F296">
        <v>3700</v>
      </c>
      <c r="G296" s="26">
        <v>0</v>
      </c>
      <c r="H296" s="26">
        <v>100</v>
      </c>
      <c r="I296" s="26">
        <v>0</v>
      </c>
      <c r="K296" s="26">
        <v>0</v>
      </c>
      <c r="L296" s="26">
        <v>0</v>
      </c>
      <c r="M296" s="27">
        <v>1</v>
      </c>
      <c r="N296" s="26">
        <v>0</v>
      </c>
      <c r="O296" s="26">
        <v>0</v>
      </c>
      <c r="P296" s="27">
        <v>1</v>
      </c>
      <c r="Q296" s="26">
        <v>0</v>
      </c>
      <c r="R296" s="26">
        <v>1</v>
      </c>
      <c r="S296" s="26">
        <v>0</v>
      </c>
      <c r="T296" s="26">
        <v>0</v>
      </c>
      <c r="U296" s="26">
        <v>0</v>
      </c>
      <c r="V296" s="26">
        <v>0</v>
      </c>
      <c r="W296" s="26">
        <v>0</v>
      </c>
      <c r="X296" s="26">
        <v>0</v>
      </c>
      <c r="Y296" s="35">
        <v>0</v>
      </c>
      <c r="Z296" s="26">
        <v>0</v>
      </c>
      <c r="AA296" s="27">
        <v>0</v>
      </c>
      <c r="AB296" s="26">
        <v>9.1</v>
      </c>
      <c r="AC296" s="26">
        <v>19</v>
      </c>
      <c r="AD296" s="26">
        <v>67.2</v>
      </c>
      <c r="AE296" s="26">
        <v>0</v>
      </c>
      <c r="AF296" s="27">
        <v>100</v>
      </c>
      <c r="AG296" t="s">
        <v>722</v>
      </c>
    </row>
    <row r="297" spans="1:33" hidden="1">
      <c r="A297" t="s">
        <v>724</v>
      </c>
      <c r="B297" s="37" t="s">
        <v>725</v>
      </c>
      <c r="D297" s="26">
        <v>0</v>
      </c>
      <c r="E297">
        <v>900</v>
      </c>
      <c r="F297">
        <v>3700</v>
      </c>
      <c r="G297" s="26">
        <v>0</v>
      </c>
      <c r="H297" s="26">
        <v>100</v>
      </c>
      <c r="I297" s="26">
        <v>0</v>
      </c>
      <c r="K297" s="26">
        <v>0</v>
      </c>
      <c r="L297" s="26">
        <v>0</v>
      </c>
      <c r="M297" s="27">
        <v>0</v>
      </c>
      <c r="N297" s="26">
        <v>0</v>
      </c>
      <c r="O297" s="26">
        <v>0</v>
      </c>
      <c r="P297" s="27">
        <v>0</v>
      </c>
      <c r="Q297" s="26">
        <v>0</v>
      </c>
      <c r="R297" s="26">
        <v>0</v>
      </c>
      <c r="S297" s="26">
        <v>0</v>
      </c>
      <c r="T297" s="26">
        <v>0</v>
      </c>
      <c r="U297" s="26">
        <v>0</v>
      </c>
      <c r="V297" s="26">
        <v>0</v>
      </c>
      <c r="W297" s="26">
        <v>0</v>
      </c>
      <c r="X297" s="26">
        <v>0</v>
      </c>
      <c r="Y297" s="35">
        <v>0</v>
      </c>
      <c r="Z297" s="26">
        <v>0</v>
      </c>
      <c r="AA297" s="27">
        <v>0</v>
      </c>
      <c r="AB297" s="26">
        <v>14.2</v>
      </c>
      <c r="AC297" s="26">
        <v>85.8</v>
      </c>
      <c r="AD297" s="26">
        <v>0</v>
      </c>
      <c r="AE297" s="26">
        <v>0</v>
      </c>
      <c r="AF297" s="27">
        <v>100</v>
      </c>
      <c r="AG297" t="s">
        <v>724</v>
      </c>
    </row>
    <row r="298" spans="1:33" hidden="1">
      <c r="A298" t="s">
        <v>726</v>
      </c>
      <c r="B298" s="37" t="s">
        <v>727</v>
      </c>
      <c r="D298" s="26">
        <v>0</v>
      </c>
      <c r="E298">
        <v>900</v>
      </c>
      <c r="F298">
        <v>3700</v>
      </c>
      <c r="G298" s="26">
        <v>0</v>
      </c>
      <c r="H298" s="26">
        <v>100</v>
      </c>
      <c r="I298" s="26">
        <v>0</v>
      </c>
      <c r="K298" s="26">
        <v>0</v>
      </c>
      <c r="L298" s="26">
        <v>0</v>
      </c>
      <c r="M298" s="27">
        <v>0</v>
      </c>
      <c r="N298" s="26">
        <v>0</v>
      </c>
      <c r="O298" s="26">
        <v>0</v>
      </c>
      <c r="P298" s="27">
        <v>0</v>
      </c>
      <c r="Q298" s="26">
        <v>0</v>
      </c>
      <c r="R298" s="26">
        <v>0</v>
      </c>
      <c r="S298" s="26">
        <v>0</v>
      </c>
      <c r="T298" s="26">
        <v>0</v>
      </c>
      <c r="U298" s="26">
        <v>0</v>
      </c>
      <c r="V298" s="26">
        <v>0</v>
      </c>
      <c r="W298" s="26">
        <v>0</v>
      </c>
      <c r="X298" s="26">
        <v>0</v>
      </c>
      <c r="Y298" s="35">
        <v>0</v>
      </c>
      <c r="Z298" s="26">
        <v>0</v>
      </c>
      <c r="AA298" s="27">
        <v>0</v>
      </c>
      <c r="AB298" s="26">
        <v>18.100000000000001</v>
      </c>
      <c r="AC298" s="26">
        <v>46.1</v>
      </c>
      <c r="AD298" s="26">
        <v>30.9</v>
      </c>
      <c r="AE298" s="26">
        <v>0</v>
      </c>
      <c r="AF298" s="27">
        <v>100</v>
      </c>
      <c r="AG298" t="s">
        <v>726</v>
      </c>
    </row>
    <row r="299" spans="1:33" hidden="1">
      <c r="A299" t="s">
        <v>728</v>
      </c>
      <c r="B299" s="37" t="s">
        <v>729</v>
      </c>
      <c r="D299" s="26">
        <v>0</v>
      </c>
      <c r="E299">
        <v>900</v>
      </c>
      <c r="F299">
        <v>3700</v>
      </c>
      <c r="G299" s="26">
        <v>0</v>
      </c>
      <c r="H299" s="26">
        <v>100</v>
      </c>
      <c r="I299" s="26">
        <v>0</v>
      </c>
      <c r="K299" s="26">
        <v>0</v>
      </c>
      <c r="L299" s="26">
        <v>0</v>
      </c>
      <c r="M299" s="27">
        <v>0</v>
      </c>
      <c r="N299" s="26">
        <v>0</v>
      </c>
      <c r="O299" s="26">
        <v>2</v>
      </c>
      <c r="P299" s="27">
        <v>0</v>
      </c>
      <c r="Q299" s="26">
        <v>0</v>
      </c>
      <c r="R299" s="26">
        <v>0</v>
      </c>
      <c r="S299" s="26">
        <v>0</v>
      </c>
      <c r="T299" s="26">
        <v>1</v>
      </c>
      <c r="U299" s="26">
        <v>0</v>
      </c>
      <c r="V299" s="26">
        <v>0</v>
      </c>
      <c r="W299" s="26">
        <v>0</v>
      </c>
      <c r="X299" s="26">
        <v>0</v>
      </c>
      <c r="Y299" s="35">
        <v>0</v>
      </c>
      <c r="Z299" s="26">
        <v>0</v>
      </c>
      <c r="AA299" s="27">
        <v>0</v>
      </c>
      <c r="AB299" s="26">
        <v>8.4</v>
      </c>
      <c r="AC299" s="26">
        <v>90.6</v>
      </c>
      <c r="AD299" s="26">
        <v>0</v>
      </c>
      <c r="AE299" s="26">
        <v>0</v>
      </c>
      <c r="AF299" s="27">
        <v>100</v>
      </c>
      <c r="AG299" t="s">
        <v>728</v>
      </c>
    </row>
    <row r="300" spans="1:33" hidden="1">
      <c r="A300" t="s">
        <v>730</v>
      </c>
      <c r="B300" s="37" t="s">
        <v>731</v>
      </c>
      <c r="D300" s="26">
        <v>0</v>
      </c>
      <c r="E300">
        <v>900</v>
      </c>
      <c r="F300">
        <v>3700</v>
      </c>
      <c r="G300" s="26">
        <v>0</v>
      </c>
      <c r="H300" s="26">
        <v>100</v>
      </c>
      <c r="I300" s="26">
        <v>0</v>
      </c>
      <c r="K300" s="26">
        <v>0</v>
      </c>
      <c r="L300" s="26">
        <v>0</v>
      </c>
      <c r="M300" s="27">
        <v>0</v>
      </c>
      <c r="N300" s="26">
        <v>0</v>
      </c>
      <c r="O300" s="26">
        <v>0</v>
      </c>
      <c r="P300" s="27">
        <v>0</v>
      </c>
      <c r="Q300" s="26">
        <v>0</v>
      </c>
      <c r="R300" s="26">
        <v>0</v>
      </c>
      <c r="S300" s="26">
        <v>0</v>
      </c>
      <c r="T300" s="26">
        <v>0</v>
      </c>
      <c r="U300" s="26">
        <v>0</v>
      </c>
      <c r="V300" s="26">
        <v>0</v>
      </c>
      <c r="W300" s="26">
        <v>0</v>
      </c>
      <c r="X300" s="26">
        <v>0</v>
      </c>
      <c r="Y300" s="35">
        <v>0</v>
      </c>
      <c r="Z300" s="26">
        <v>0</v>
      </c>
      <c r="AA300" s="27">
        <v>0</v>
      </c>
      <c r="AB300" s="26">
        <v>49.3</v>
      </c>
      <c r="AC300" s="26">
        <v>37</v>
      </c>
      <c r="AD300" s="26">
        <v>9.3000000000000007</v>
      </c>
      <c r="AE300" s="26">
        <v>0</v>
      </c>
      <c r="AF300" s="27">
        <v>100</v>
      </c>
      <c r="AG300" t="s">
        <v>730</v>
      </c>
    </row>
    <row r="301" spans="1:33" hidden="1">
      <c r="A301" t="s">
        <v>732</v>
      </c>
      <c r="B301" s="37" t="s">
        <v>733</v>
      </c>
      <c r="D301" s="26">
        <v>0</v>
      </c>
      <c r="E301">
        <v>900</v>
      </c>
      <c r="F301">
        <v>3700</v>
      </c>
      <c r="G301" s="26">
        <v>0</v>
      </c>
      <c r="H301" s="26">
        <v>100</v>
      </c>
      <c r="I301" s="26">
        <v>0</v>
      </c>
      <c r="K301" s="26">
        <v>0</v>
      </c>
      <c r="L301" s="26">
        <v>0</v>
      </c>
      <c r="M301" s="27">
        <v>0</v>
      </c>
      <c r="N301" s="26">
        <v>0</v>
      </c>
      <c r="O301" s="26">
        <v>0</v>
      </c>
      <c r="P301" s="27">
        <v>0</v>
      </c>
      <c r="Q301" s="26">
        <v>0</v>
      </c>
      <c r="R301" s="26">
        <v>0</v>
      </c>
      <c r="S301" s="26">
        <v>0</v>
      </c>
      <c r="T301" s="26">
        <v>0</v>
      </c>
      <c r="U301" s="26">
        <v>0</v>
      </c>
      <c r="V301" s="26">
        <v>0</v>
      </c>
      <c r="W301" s="26">
        <v>0</v>
      </c>
      <c r="X301" s="26">
        <v>0</v>
      </c>
      <c r="Y301" s="35">
        <v>0</v>
      </c>
      <c r="Z301" s="26">
        <v>0</v>
      </c>
      <c r="AA301" s="27">
        <v>0</v>
      </c>
      <c r="AB301" s="26">
        <v>50.9</v>
      </c>
      <c r="AC301" s="26">
        <v>47.3</v>
      </c>
      <c r="AD301" s="26">
        <v>0</v>
      </c>
      <c r="AE301" s="26">
        <v>0</v>
      </c>
      <c r="AF301" s="27">
        <v>100</v>
      </c>
      <c r="AG301" t="s">
        <v>732</v>
      </c>
    </row>
    <row r="302" spans="1:33" hidden="1">
      <c r="A302" t="s">
        <v>734</v>
      </c>
      <c r="B302" s="37" t="s">
        <v>735</v>
      </c>
      <c r="D302" s="26">
        <v>0</v>
      </c>
      <c r="E302">
        <v>900</v>
      </c>
      <c r="F302">
        <v>3700</v>
      </c>
      <c r="G302" s="26">
        <v>0</v>
      </c>
      <c r="H302" s="26">
        <v>100</v>
      </c>
      <c r="I302" s="26">
        <v>0</v>
      </c>
      <c r="K302" s="26">
        <v>0</v>
      </c>
      <c r="M302" s="27"/>
      <c r="P302" s="27"/>
      <c r="Y302" s="35">
        <v>0</v>
      </c>
      <c r="AB302" s="26">
        <v>6.1</v>
      </c>
      <c r="AC302" s="26">
        <v>7.8</v>
      </c>
      <c r="AD302" s="26">
        <v>86.1</v>
      </c>
      <c r="AE302" s="26">
        <v>0</v>
      </c>
      <c r="AF302" s="27">
        <v>100</v>
      </c>
      <c r="AG302" t="s">
        <v>734</v>
      </c>
    </row>
    <row r="303" spans="1:33" hidden="1">
      <c r="A303" t="s">
        <v>736</v>
      </c>
      <c r="B303" s="37" t="s">
        <v>737</v>
      </c>
      <c r="D303" s="26">
        <v>0</v>
      </c>
      <c r="E303">
        <v>900</v>
      </c>
      <c r="F303">
        <v>3700</v>
      </c>
      <c r="G303" s="26">
        <v>0</v>
      </c>
      <c r="H303" s="26">
        <v>100</v>
      </c>
      <c r="I303" s="26">
        <v>0</v>
      </c>
      <c r="K303" s="26">
        <v>0</v>
      </c>
      <c r="L303" s="26">
        <v>0</v>
      </c>
      <c r="M303" s="27">
        <v>0</v>
      </c>
      <c r="N303" s="26">
        <v>0</v>
      </c>
      <c r="O303" s="26">
        <v>0</v>
      </c>
      <c r="P303" s="27">
        <v>0</v>
      </c>
      <c r="Q303" s="26">
        <v>0</v>
      </c>
      <c r="R303" s="26">
        <v>0</v>
      </c>
      <c r="S303" s="26">
        <v>0</v>
      </c>
      <c r="T303" s="26">
        <v>0</v>
      </c>
      <c r="U303" s="26">
        <v>0</v>
      </c>
      <c r="V303" s="26">
        <v>0</v>
      </c>
      <c r="W303" s="26">
        <v>0</v>
      </c>
      <c r="X303" s="26">
        <v>0</v>
      </c>
      <c r="Y303" s="35">
        <v>0</v>
      </c>
      <c r="Z303" s="26">
        <v>0</v>
      </c>
      <c r="AA303" s="27">
        <v>0</v>
      </c>
      <c r="AB303" s="26">
        <v>14.4</v>
      </c>
      <c r="AC303" s="26">
        <v>23.3</v>
      </c>
      <c r="AD303" s="26">
        <v>57.9</v>
      </c>
      <c r="AE303" s="26">
        <v>0</v>
      </c>
      <c r="AF303" s="27">
        <v>100</v>
      </c>
      <c r="AG303" t="s">
        <v>736</v>
      </c>
    </row>
    <row r="304" spans="1:33" hidden="1">
      <c r="A304" t="s">
        <v>738</v>
      </c>
      <c r="B304" s="37" t="s">
        <v>739</v>
      </c>
      <c r="D304" s="26">
        <v>0</v>
      </c>
      <c r="E304">
        <v>900</v>
      </c>
      <c r="F304">
        <v>3700</v>
      </c>
      <c r="G304" s="26">
        <v>0</v>
      </c>
      <c r="H304" s="26">
        <v>100</v>
      </c>
      <c r="I304" s="26">
        <v>0</v>
      </c>
      <c r="K304" s="26">
        <v>0</v>
      </c>
      <c r="L304" s="26">
        <v>0</v>
      </c>
      <c r="M304" s="27">
        <v>0</v>
      </c>
      <c r="N304" s="26">
        <v>0</v>
      </c>
      <c r="O304" s="26">
        <v>0</v>
      </c>
      <c r="P304" s="27">
        <v>1</v>
      </c>
      <c r="Q304" s="26">
        <v>11</v>
      </c>
      <c r="R304" s="26">
        <v>0</v>
      </c>
      <c r="S304" s="26">
        <v>0</v>
      </c>
      <c r="T304" s="26">
        <v>0</v>
      </c>
      <c r="U304" s="26">
        <v>0</v>
      </c>
      <c r="V304" s="26">
        <v>0</v>
      </c>
      <c r="W304" s="26">
        <v>0</v>
      </c>
      <c r="X304" s="26">
        <v>0</v>
      </c>
      <c r="Y304" s="35">
        <v>0</v>
      </c>
      <c r="Z304" s="26">
        <v>0</v>
      </c>
      <c r="AA304" s="27">
        <v>0</v>
      </c>
      <c r="AB304" s="26">
        <v>13.4</v>
      </c>
      <c r="AC304" s="26">
        <v>51.1</v>
      </c>
      <c r="AD304" s="26">
        <v>31.7</v>
      </c>
      <c r="AE304" s="26">
        <v>0</v>
      </c>
      <c r="AF304" s="27">
        <v>100</v>
      </c>
      <c r="AG304" t="s">
        <v>738</v>
      </c>
    </row>
    <row r="305" spans="1:33" hidden="1">
      <c r="A305" t="s">
        <v>740</v>
      </c>
      <c r="B305" s="37" t="s">
        <v>741</v>
      </c>
      <c r="D305">
        <v>1</v>
      </c>
      <c r="E305">
        <v>891</v>
      </c>
      <c r="F305">
        <v>3663</v>
      </c>
      <c r="G305" s="26">
        <v>0</v>
      </c>
      <c r="H305" s="26">
        <v>99</v>
      </c>
      <c r="I305" s="26">
        <v>0</v>
      </c>
      <c r="K305" s="26">
        <v>0</v>
      </c>
      <c r="L305" s="26">
        <v>0</v>
      </c>
      <c r="M305" s="27">
        <v>0</v>
      </c>
      <c r="N305" s="26">
        <v>0</v>
      </c>
      <c r="O305" s="26">
        <v>0</v>
      </c>
      <c r="P305" s="27">
        <v>0</v>
      </c>
      <c r="Q305" s="26"/>
      <c r="R305" s="26">
        <v>0.1</v>
      </c>
      <c r="S305" s="26">
        <v>157</v>
      </c>
      <c r="T305" s="27">
        <v>721</v>
      </c>
      <c r="U305" s="26">
        <v>0</v>
      </c>
      <c r="V305" s="26">
        <v>0</v>
      </c>
      <c r="W305" s="26">
        <v>0</v>
      </c>
      <c r="X305" s="26">
        <v>0</v>
      </c>
      <c r="Y305" s="35">
        <v>0</v>
      </c>
      <c r="Z305" s="26">
        <v>0</v>
      </c>
      <c r="AA305" s="27">
        <v>0</v>
      </c>
      <c r="AB305" s="26">
        <v>39.6</v>
      </c>
      <c r="AC305" s="26">
        <v>45.1</v>
      </c>
      <c r="AD305" s="26">
        <v>11.2</v>
      </c>
      <c r="AE305" s="27">
        <v>95</v>
      </c>
      <c r="AF305" s="27">
        <v>100</v>
      </c>
      <c r="AG305" t="s">
        <v>740</v>
      </c>
    </row>
    <row r="306" spans="1:33" hidden="1">
      <c r="A306" t="s">
        <v>742</v>
      </c>
      <c r="B306" s="37" t="s">
        <v>743</v>
      </c>
      <c r="D306">
        <v>16.899999999999999</v>
      </c>
      <c r="E306">
        <v>743</v>
      </c>
      <c r="F306">
        <v>3055</v>
      </c>
      <c r="G306" s="26">
        <v>0.8</v>
      </c>
      <c r="H306" s="26">
        <v>82.2</v>
      </c>
      <c r="I306" s="26">
        <v>0</v>
      </c>
      <c r="K306" s="26">
        <v>0</v>
      </c>
      <c r="L306" s="26">
        <v>0.1</v>
      </c>
      <c r="M306" s="27">
        <v>22</v>
      </c>
      <c r="N306" s="26">
        <v>0.2</v>
      </c>
      <c r="O306" s="27">
        <v>223</v>
      </c>
      <c r="P306" s="27">
        <v>20</v>
      </c>
      <c r="Q306" s="26">
        <v>38</v>
      </c>
      <c r="R306" s="26">
        <v>0.1</v>
      </c>
      <c r="S306" s="26">
        <v>2</v>
      </c>
      <c r="T306" s="26">
        <v>19</v>
      </c>
      <c r="U306" s="26">
        <v>0</v>
      </c>
      <c r="V306" s="26">
        <v>0.01</v>
      </c>
      <c r="W306" s="26">
        <v>0.1</v>
      </c>
      <c r="X306" s="26">
        <v>1</v>
      </c>
      <c r="Y306" s="35">
        <v>0.3</v>
      </c>
      <c r="Z306" s="26">
        <v>0</v>
      </c>
      <c r="AA306" s="27">
        <v>1170</v>
      </c>
      <c r="AB306" s="26">
        <v>52.6</v>
      </c>
      <c r="AC306" s="26">
        <v>21.4</v>
      </c>
      <c r="AD306" s="26">
        <v>2.7</v>
      </c>
      <c r="AE306" s="27">
        <v>214</v>
      </c>
      <c r="AF306" s="27">
        <v>100</v>
      </c>
      <c r="AG306" t="s">
        <v>742</v>
      </c>
    </row>
    <row r="307" spans="1:33" hidden="1">
      <c r="A307" t="s">
        <v>744</v>
      </c>
      <c r="B307" s="37" t="s">
        <v>745</v>
      </c>
      <c r="D307">
        <v>1.4</v>
      </c>
      <c r="E307">
        <v>643</v>
      </c>
      <c r="F307">
        <v>2666</v>
      </c>
      <c r="G307" s="26">
        <v>24.6</v>
      </c>
      <c r="H307" s="26">
        <v>50</v>
      </c>
      <c r="I307" s="26">
        <v>20.7</v>
      </c>
      <c r="K307" s="26">
        <v>5.8</v>
      </c>
      <c r="L307" s="26">
        <v>3.3</v>
      </c>
      <c r="M307" s="27">
        <v>34</v>
      </c>
      <c r="N307" s="26">
        <v>1.7</v>
      </c>
      <c r="O307" s="27">
        <v>478</v>
      </c>
      <c r="P307" s="27">
        <v>323</v>
      </c>
      <c r="R307" s="26">
        <v>2.5</v>
      </c>
      <c r="S307" s="26">
        <v>162</v>
      </c>
      <c r="T307" s="27">
        <v>649</v>
      </c>
      <c r="U307" s="26">
        <v>0.1</v>
      </c>
      <c r="V307" s="26">
        <v>0.1</v>
      </c>
      <c r="W307" s="26">
        <v>13.3</v>
      </c>
      <c r="X307" s="26">
        <v>74</v>
      </c>
      <c r="Y307" s="35">
        <v>0</v>
      </c>
      <c r="Z307" s="26">
        <v>0</v>
      </c>
      <c r="AA307" s="27">
        <v>0</v>
      </c>
      <c r="AB307" s="26">
        <v>9.6</v>
      </c>
      <c r="AC307" s="26">
        <v>23.6</v>
      </c>
      <c r="AD307" s="26">
        <v>14.4</v>
      </c>
      <c r="AE307" s="26">
        <v>0</v>
      </c>
      <c r="AF307" s="27">
        <v>100</v>
      </c>
      <c r="AG307" t="s">
        <v>744</v>
      </c>
    </row>
    <row r="308" spans="1:33" hidden="1">
      <c r="A308" t="s">
        <v>746</v>
      </c>
      <c r="B308" s="37" t="s">
        <v>747</v>
      </c>
      <c r="D308">
        <v>16</v>
      </c>
      <c r="E308">
        <v>731</v>
      </c>
      <c r="F308">
        <v>3005</v>
      </c>
      <c r="G308" s="26">
        <v>0.5</v>
      </c>
      <c r="H308" s="26">
        <v>81</v>
      </c>
      <c r="I308" s="26">
        <v>0</v>
      </c>
      <c r="K308" s="26">
        <v>0</v>
      </c>
      <c r="L308" s="26">
        <v>2.5</v>
      </c>
      <c r="M308" s="27">
        <v>4</v>
      </c>
      <c r="N308" s="26">
        <v>0.1</v>
      </c>
      <c r="O308" s="27">
        <v>742</v>
      </c>
      <c r="P308" s="27">
        <v>11</v>
      </c>
      <c r="R308" s="26">
        <v>0</v>
      </c>
      <c r="S308" s="26">
        <v>1</v>
      </c>
      <c r="T308" s="26">
        <v>44</v>
      </c>
      <c r="U308" s="26">
        <v>0</v>
      </c>
      <c r="V308" s="26">
        <v>0</v>
      </c>
      <c r="W308" s="26">
        <v>0</v>
      </c>
      <c r="X308" s="26">
        <v>0</v>
      </c>
      <c r="Y308" s="35">
        <v>0</v>
      </c>
      <c r="Z308" s="26">
        <v>0</v>
      </c>
      <c r="AA308" s="27">
        <v>819</v>
      </c>
      <c r="AB308" s="26">
        <v>15.2</v>
      </c>
      <c r="AC308" s="26">
        <v>31.6</v>
      </c>
      <c r="AD308" s="26">
        <v>25.9</v>
      </c>
      <c r="AE308" s="26">
        <v>0</v>
      </c>
      <c r="AF308" s="27">
        <v>100</v>
      </c>
      <c r="AG308" t="s">
        <v>746</v>
      </c>
    </row>
    <row r="309" spans="1:33" hidden="1">
      <c r="A309" t="s">
        <v>748</v>
      </c>
      <c r="B309" s="37" t="s">
        <v>749</v>
      </c>
      <c r="D309">
        <v>15.8</v>
      </c>
      <c r="E309">
        <v>732</v>
      </c>
      <c r="F309">
        <v>3011</v>
      </c>
      <c r="G309" s="26">
        <v>0.6</v>
      </c>
      <c r="H309" s="26">
        <v>81.099999999999994</v>
      </c>
      <c r="I309" s="26">
        <v>0</v>
      </c>
      <c r="K309" s="26">
        <v>0</v>
      </c>
      <c r="L309" s="26">
        <v>2.5</v>
      </c>
      <c r="M309" s="27">
        <v>14</v>
      </c>
      <c r="N309" s="26">
        <v>0</v>
      </c>
      <c r="O309" s="27">
        <v>877</v>
      </c>
      <c r="P309" s="27">
        <v>14</v>
      </c>
      <c r="Q309" s="26">
        <v>26</v>
      </c>
      <c r="R309" s="26">
        <v>0</v>
      </c>
      <c r="S309" s="26">
        <v>2</v>
      </c>
      <c r="T309" s="27">
        <v>44</v>
      </c>
      <c r="U309" s="35">
        <v>0.01</v>
      </c>
      <c r="V309" s="35">
        <v>0.04</v>
      </c>
      <c r="W309" s="26">
        <v>0</v>
      </c>
      <c r="X309" s="26">
        <v>1</v>
      </c>
      <c r="Y309" s="35">
        <v>0.1</v>
      </c>
      <c r="Z309" s="26">
        <v>0</v>
      </c>
      <c r="AA309" s="27">
        <v>819</v>
      </c>
      <c r="AB309" s="26">
        <v>34.6</v>
      </c>
      <c r="AC309" s="26">
        <v>45.8</v>
      </c>
      <c r="AD309" s="26">
        <v>0</v>
      </c>
      <c r="AE309" s="26">
        <v>0</v>
      </c>
      <c r="AF309" s="27">
        <v>100</v>
      </c>
      <c r="AG309" t="s">
        <v>748</v>
      </c>
    </row>
    <row r="310" spans="1:33" hidden="1">
      <c r="A310" t="s">
        <v>750</v>
      </c>
      <c r="B310" s="37" t="s">
        <v>751</v>
      </c>
      <c r="D310">
        <v>16</v>
      </c>
      <c r="E310">
        <v>731</v>
      </c>
      <c r="F310">
        <v>3006</v>
      </c>
      <c r="G310" s="26">
        <v>0.6</v>
      </c>
      <c r="H310" s="26">
        <v>81</v>
      </c>
      <c r="I310" s="26">
        <v>0</v>
      </c>
      <c r="K310" s="26">
        <v>0</v>
      </c>
      <c r="L310" s="26">
        <v>2.5</v>
      </c>
      <c r="M310" s="27">
        <v>3</v>
      </c>
      <c r="N310" s="26">
        <v>0.1</v>
      </c>
      <c r="O310" s="27">
        <v>685</v>
      </c>
      <c r="P310" s="27">
        <v>12</v>
      </c>
      <c r="Q310" s="26"/>
      <c r="R310" s="26">
        <v>0.4</v>
      </c>
      <c r="S310" s="26">
        <v>1</v>
      </c>
      <c r="T310" s="26">
        <v>32</v>
      </c>
      <c r="U310" s="26">
        <v>0</v>
      </c>
      <c r="V310" s="35">
        <v>0.01</v>
      </c>
      <c r="W310" s="26">
        <v>0</v>
      </c>
      <c r="X310" s="26">
        <v>0</v>
      </c>
      <c r="Y310" s="35">
        <v>0.04</v>
      </c>
      <c r="Z310" s="26">
        <v>0</v>
      </c>
      <c r="AA310" s="27">
        <v>819</v>
      </c>
      <c r="AB310" s="26">
        <v>14.9</v>
      </c>
      <c r="AC310" s="26">
        <v>38.5</v>
      </c>
      <c r="AD310" s="26">
        <v>26.4</v>
      </c>
      <c r="AE310" s="26">
        <v>0</v>
      </c>
      <c r="AF310" s="27">
        <v>100</v>
      </c>
      <c r="AG310" t="s">
        <v>750</v>
      </c>
    </row>
    <row r="311" spans="1:33" hidden="1">
      <c r="A311" t="s">
        <v>752</v>
      </c>
      <c r="B311" s="37" t="s">
        <v>753</v>
      </c>
      <c r="D311">
        <v>58.4</v>
      </c>
      <c r="E311">
        <v>326</v>
      </c>
      <c r="F311">
        <v>1343</v>
      </c>
      <c r="G311" s="26">
        <v>0.9</v>
      </c>
      <c r="H311" s="26">
        <v>33.4</v>
      </c>
      <c r="I311" s="26">
        <v>5.4</v>
      </c>
      <c r="K311" s="26">
        <v>0</v>
      </c>
      <c r="L311" s="26">
        <v>1.9</v>
      </c>
      <c r="M311" s="27">
        <v>14</v>
      </c>
      <c r="N311" s="26">
        <v>0.2</v>
      </c>
      <c r="O311" s="27">
        <v>711</v>
      </c>
      <c r="P311" s="27">
        <v>26</v>
      </c>
      <c r="Q311" s="26">
        <v>35</v>
      </c>
      <c r="R311" s="26">
        <v>0.2</v>
      </c>
      <c r="S311" s="26">
        <v>1</v>
      </c>
      <c r="T311" s="27">
        <v>18</v>
      </c>
      <c r="U311" s="26">
        <v>0.01</v>
      </c>
      <c r="V311" s="26">
        <v>0.04</v>
      </c>
      <c r="W311" s="26">
        <v>0</v>
      </c>
      <c r="X311" s="26">
        <v>6</v>
      </c>
      <c r="Y311" s="35">
        <v>0.24</v>
      </c>
      <c r="Z311" s="26">
        <v>0</v>
      </c>
      <c r="AA311" s="27">
        <v>84</v>
      </c>
      <c r="AB311" s="26">
        <v>4.9000000000000004</v>
      </c>
      <c r="AC311" s="26">
        <v>9</v>
      </c>
      <c r="AD311" s="26">
        <v>18</v>
      </c>
      <c r="AE311" s="27">
        <v>50</v>
      </c>
      <c r="AF311" s="27">
        <v>100</v>
      </c>
      <c r="AG311" t="s">
        <v>752</v>
      </c>
    </row>
    <row r="312" spans="1:33" hidden="1">
      <c r="A312" t="s">
        <v>754</v>
      </c>
      <c r="B312" s="37" t="s">
        <v>755</v>
      </c>
      <c r="D312">
        <v>82.8</v>
      </c>
      <c r="E312">
        <v>66</v>
      </c>
      <c r="F312">
        <v>278</v>
      </c>
      <c r="G312" s="26">
        <v>14</v>
      </c>
      <c r="H312" s="26">
        <v>1</v>
      </c>
      <c r="I312" s="26">
        <v>0.3</v>
      </c>
      <c r="K312" s="26">
        <v>0</v>
      </c>
      <c r="L312" s="26">
        <v>2</v>
      </c>
      <c r="M312" s="27">
        <v>43</v>
      </c>
      <c r="N312" s="26">
        <v>1.7</v>
      </c>
      <c r="O312" s="27">
        <v>46</v>
      </c>
      <c r="P312" s="27">
        <v>170</v>
      </c>
      <c r="Q312" s="26">
        <v>160</v>
      </c>
      <c r="R312" s="26">
        <v>1.3</v>
      </c>
      <c r="S312" s="26">
        <v>19</v>
      </c>
      <c r="T312" s="26">
        <v>274</v>
      </c>
      <c r="U312" s="35">
        <v>0.08</v>
      </c>
      <c r="V312" s="35">
        <v>0.14000000000000001</v>
      </c>
      <c r="W312" s="26">
        <v>1.3</v>
      </c>
      <c r="X312" s="26">
        <v>16</v>
      </c>
      <c r="Y312" s="35">
        <v>11.28</v>
      </c>
      <c r="Z312" s="26">
        <v>2</v>
      </c>
      <c r="AA312" s="27">
        <v>90</v>
      </c>
      <c r="AB312" s="26">
        <v>0.2</v>
      </c>
      <c r="AC312" s="26">
        <v>0.1</v>
      </c>
      <c r="AD312" s="26">
        <v>0.2</v>
      </c>
      <c r="AE312" s="27">
        <v>30</v>
      </c>
      <c r="AF312" s="27">
        <v>11</v>
      </c>
      <c r="AG312" t="s">
        <v>754</v>
      </c>
    </row>
    <row r="313" spans="1:33" hidden="1">
      <c r="A313" t="s">
        <v>756</v>
      </c>
      <c r="B313" s="37" t="s">
        <v>757</v>
      </c>
      <c r="D313">
        <v>70.3</v>
      </c>
      <c r="E313">
        <v>156</v>
      </c>
      <c r="F313">
        <v>651</v>
      </c>
      <c r="G313" s="26">
        <v>17.899999999999999</v>
      </c>
      <c r="H313" s="26">
        <v>9</v>
      </c>
      <c r="I313" s="26">
        <v>0.7</v>
      </c>
      <c r="K313" s="26">
        <v>0</v>
      </c>
      <c r="L313" s="26">
        <v>2.1</v>
      </c>
      <c r="M313" s="27">
        <v>57</v>
      </c>
      <c r="N313" s="26">
        <v>1.1000000000000001</v>
      </c>
      <c r="O313" s="27">
        <v>80</v>
      </c>
      <c r="P313" s="27">
        <v>235</v>
      </c>
      <c r="Q313" s="26">
        <v>29</v>
      </c>
      <c r="R313" s="26">
        <v>1</v>
      </c>
      <c r="S313" s="26">
        <v>32</v>
      </c>
      <c r="T313" s="27">
        <v>326</v>
      </c>
      <c r="U313" s="35">
        <v>0.09</v>
      </c>
      <c r="V313" s="35">
        <v>0.24</v>
      </c>
      <c r="W313" s="26">
        <v>3.6</v>
      </c>
      <c r="X313" s="26">
        <v>10</v>
      </c>
      <c r="Y313" s="35">
        <v>13.54</v>
      </c>
      <c r="Z313" s="26">
        <v>0</v>
      </c>
      <c r="AA313" s="27">
        <v>32</v>
      </c>
      <c r="AB313" s="26">
        <v>2</v>
      </c>
      <c r="AC313" s="26">
        <v>3.7</v>
      </c>
      <c r="AD313" s="26">
        <v>2.1</v>
      </c>
      <c r="AE313" s="27">
        <v>60</v>
      </c>
      <c r="AF313" s="27">
        <v>54</v>
      </c>
      <c r="AG313" t="s">
        <v>756</v>
      </c>
    </row>
    <row r="314" spans="1:33" hidden="1">
      <c r="A314" t="s">
        <v>758</v>
      </c>
      <c r="B314" s="37" t="s">
        <v>759</v>
      </c>
      <c r="D314">
        <v>61.4</v>
      </c>
      <c r="E314">
        <v>211</v>
      </c>
      <c r="F314">
        <v>881</v>
      </c>
      <c r="G314" s="26">
        <v>25.5</v>
      </c>
      <c r="H314" s="26">
        <v>12.1</v>
      </c>
      <c r="I314" s="26">
        <v>0</v>
      </c>
      <c r="K314" s="26">
        <v>0</v>
      </c>
      <c r="L314" s="26">
        <v>1.5</v>
      </c>
      <c r="M314" s="27">
        <v>8</v>
      </c>
      <c r="N314" s="26">
        <v>1.5</v>
      </c>
      <c r="O314" s="27">
        <v>391</v>
      </c>
      <c r="P314" s="27">
        <v>250</v>
      </c>
      <c r="Q314" s="26">
        <v>14</v>
      </c>
      <c r="R314" s="26">
        <v>0.5</v>
      </c>
      <c r="S314" s="26">
        <v>34</v>
      </c>
      <c r="T314" s="26">
        <v>212</v>
      </c>
      <c r="U314" s="35">
        <v>0.02</v>
      </c>
      <c r="V314" s="35">
        <v>0.08</v>
      </c>
      <c r="W314" s="26">
        <v>12.3</v>
      </c>
      <c r="X314" s="26">
        <v>5</v>
      </c>
      <c r="Y314" s="35">
        <v>2.2000000000000002</v>
      </c>
      <c r="Z314" s="26">
        <v>0</v>
      </c>
      <c r="AA314" s="27">
        <v>5</v>
      </c>
      <c r="AB314" s="26">
        <v>1.8</v>
      </c>
      <c r="AC314" s="26">
        <v>3.6</v>
      </c>
      <c r="AD314" s="26">
        <v>5.5</v>
      </c>
      <c r="AE314" s="27">
        <v>40</v>
      </c>
      <c r="AF314" s="27">
        <v>100</v>
      </c>
      <c r="AG314" t="s">
        <v>758</v>
      </c>
    </row>
    <row r="315" spans="1:33" hidden="1">
      <c r="A315" t="s">
        <v>760</v>
      </c>
      <c r="B315" s="37" t="s">
        <v>761</v>
      </c>
      <c r="D315">
        <v>70</v>
      </c>
      <c r="E315">
        <v>127</v>
      </c>
      <c r="F315">
        <v>537</v>
      </c>
      <c r="G315" s="26">
        <v>24.2</v>
      </c>
      <c r="H315" s="26">
        <v>3</v>
      </c>
      <c r="I315" s="26">
        <v>0.9</v>
      </c>
      <c r="K315" s="26">
        <v>0</v>
      </c>
      <c r="L315" s="26">
        <v>1.9</v>
      </c>
      <c r="M315" s="27">
        <v>14</v>
      </c>
      <c r="N315" s="26">
        <v>1</v>
      </c>
      <c r="O315" s="27">
        <v>377</v>
      </c>
      <c r="P315" s="27">
        <v>219</v>
      </c>
      <c r="Q315" s="26">
        <v>13</v>
      </c>
      <c r="R315" s="26">
        <v>0.5</v>
      </c>
      <c r="S315" s="26">
        <v>33</v>
      </c>
      <c r="T315" s="27">
        <v>237</v>
      </c>
      <c r="U315" s="35">
        <v>0.02</v>
      </c>
      <c r="V315" s="35">
        <v>0.05</v>
      </c>
      <c r="W315" s="26">
        <v>5.8</v>
      </c>
      <c r="X315" s="26">
        <v>2</v>
      </c>
      <c r="Y315" s="35">
        <v>1.17</v>
      </c>
      <c r="Z315" s="26">
        <v>0</v>
      </c>
      <c r="AA315" s="27">
        <v>6</v>
      </c>
      <c r="AB315" s="26">
        <v>0.8</v>
      </c>
      <c r="AC315" s="26">
        <v>0.8</v>
      </c>
      <c r="AD315" s="26">
        <v>1.1000000000000001</v>
      </c>
      <c r="AE315" s="27">
        <v>42</v>
      </c>
      <c r="AF315" s="27">
        <v>100</v>
      </c>
      <c r="AG315" t="s">
        <v>760</v>
      </c>
    </row>
    <row r="316" spans="1:33" hidden="1">
      <c r="A316" t="s">
        <v>762</v>
      </c>
      <c r="B316" s="37" t="s">
        <v>763</v>
      </c>
      <c r="C316" t="s">
        <v>764</v>
      </c>
      <c r="D316">
        <v>72.5</v>
      </c>
      <c r="E316">
        <v>165</v>
      </c>
      <c r="F316">
        <v>685</v>
      </c>
      <c r="G316" s="26">
        <v>15.5</v>
      </c>
      <c r="H316" s="26">
        <v>11.4</v>
      </c>
      <c r="I316" s="26">
        <v>0</v>
      </c>
      <c r="K316" s="26">
        <v>0</v>
      </c>
      <c r="L316" s="26">
        <v>0.8</v>
      </c>
      <c r="M316" s="27">
        <v>8</v>
      </c>
      <c r="N316" s="26">
        <v>0.6</v>
      </c>
      <c r="O316" s="27">
        <v>98</v>
      </c>
      <c r="P316" s="27">
        <v>200</v>
      </c>
      <c r="R316" s="26">
        <v>0.5</v>
      </c>
      <c r="S316" s="26">
        <v>19</v>
      </c>
      <c r="T316" s="26">
        <v>302</v>
      </c>
      <c r="U316" s="35">
        <v>0.02</v>
      </c>
      <c r="V316" s="35">
        <v>0.1</v>
      </c>
      <c r="W316" s="26">
        <v>2</v>
      </c>
      <c r="X316" s="26">
        <v>10</v>
      </c>
      <c r="Y316" s="35">
        <v>2.88</v>
      </c>
      <c r="Z316" s="26">
        <v>0</v>
      </c>
      <c r="AA316" s="27">
        <v>0</v>
      </c>
      <c r="AB316" s="26">
        <v>1.3</v>
      </c>
      <c r="AC316" s="26">
        <v>2.6</v>
      </c>
      <c r="AD316" s="26">
        <v>1.1000000000000001</v>
      </c>
      <c r="AE316" s="27">
        <v>55</v>
      </c>
      <c r="AF316" s="27">
        <v>85</v>
      </c>
      <c r="AG316" t="s">
        <v>762</v>
      </c>
    </row>
    <row r="317" spans="1:33" hidden="1">
      <c r="A317" t="s">
        <v>765</v>
      </c>
      <c r="B317" s="37" t="s">
        <v>766</v>
      </c>
      <c r="D317">
        <v>74.7</v>
      </c>
      <c r="E317">
        <v>138</v>
      </c>
      <c r="F317">
        <v>576</v>
      </c>
      <c r="G317" s="26">
        <v>18.2</v>
      </c>
      <c r="H317" s="26">
        <v>7.2</v>
      </c>
      <c r="I317" s="26">
        <v>0</v>
      </c>
      <c r="K317" s="26">
        <v>0</v>
      </c>
      <c r="L317" s="26">
        <v>1.1000000000000001</v>
      </c>
      <c r="M317" s="27">
        <v>15</v>
      </c>
      <c r="N317" s="26">
        <v>0.5</v>
      </c>
      <c r="O317" s="27">
        <v>101</v>
      </c>
      <c r="P317" s="27">
        <v>200</v>
      </c>
      <c r="Q317" s="26">
        <v>100</v>
      </c>
      <c r="R317" s="26">
        <v>0.6</v>
      </c>
      <c r="S317" s="26">
        <v>24</v>
      </c>
      <c r="T317" s="27">
        <v>301</v>
      </c>
      <c r="U317" s="35">
        <v>0.04</v>
      </c>
      <c r="V317" s="35">
        <v>0.08</v>
      </c>
      <c r="W317" s="26">
        <v>2.2999999999999998</v>
      </c>
      <c r="X317" s="26">
        <v>12</v>
      </c>
      <c r="Y317" s="35">
        <v>2</v>
      </c>
      <c r="Z317" s="26">
        <v>0</v>
      </c>
      <c r="AA317" s="27">
        <v>1</v>
      </c>
      <c r="AB317" s="26">
        <v>1.6</v>
      </c>
      <c r="AC317" s="26">
        <v>3.1</v>
      </c>
      <c r="AD317" s="26">
        <v>1.4</v>
      </c>
      <c r="AE317" s="27">
        <v>66</v>
      </c>
      <c r="AF317" s="27">
        <v>66</v>
      </c>
      <c r="AG317" t="s">
        <v>765</v>
      </c>
    </row>
    <row r="318" spans="1:33" hidden="1">
      <c r="A318" t="s">
        <v>767</v>
      </c>
      <c r="B318" s="37" t="s">
        <v>768</v>
      </c>
      <c r="C318" t="s">
        <v>764</v>
      </c>
      <c r="D318">
        <v>78.7</v>
      </c>
      <c r="E318">
        <v>93</v>
      </c>
      <c r="F318">
        <v>390</v>
      </c>
      <c r="G318" s="26">
        <v>17.5</v>
      </c>
      <c r="H318" s="26">
        <v>2.4</v>
      </c>
      <c r="I318" s="26">
        <v>0.2</v>
      </c>
      <c r="K318" s="26">
        <v>0</v>
      </c>
      <c r="L318" s="26">
        <v>1.2</v>
      </c>
      <c r="M318" s="27">
        <v>19</v>
      </c>
      <c r="N318" s="26">
        <v>1.9</v>
      </c>
      <c r="O318" s="27">
        <v>83</v>
      </c>
      <c r="P318" s="27">
        <v>201</v>
      </c>
      <c r="Q318" s="26">
        <v>90</v>
      </c>
      <c r="R318" s="26">
        <v>0.6</v>
      </c>
      <c r="S318" s="26">
        <v>27</v>
      </c>
      <c r="T318" s="26">
        <v>279</v>
      </c>
      <c r="U318" s="35">
        <v>0.19</v>
      </c>
      <c r="V318" s="35">
        <v>0.08</v>
      </c>
      <c r="W318" s="26">
        <v>2</v>
      </c>
      <c r="X318" s="26">
        <v>5</v>
      </c>
      <c r="Y318" s="35">
        <v>2.09</v>
      </c>
      <c r="Z318" s="26">
        <v>0</v>
      </c>
      <c r="AA318" s="27">
        <v>15</v>
      </c>
      <c r="AB318" s="26">
        <v>0.4</v>
      </c>
      <c r="AC318" s="26">
        <v>0.8</v>
      </c>
      <c r="AD318" s="26">
        <v>0.8</v>
      </c>
      <c r="AE318" s="27">
        <v>46</v>
      </c>
      <c r="AF318" s="27">
        <v>92</v>
      </c>
      <c r="AG318" t="s">
        <v>767</v>
      </c>
    </row>
    <row r="319" spans="1:33" hidden="1">
      <c r="A319" t="s">
        <v>769</v>
      </c>
      <c r="B319" s="37" t="s">
        <v>770</v>
      </c>
      <c r="C319" t="s">
        <v>764</v>
      </c>
      <c r="D319">
        <v>76.900000000000006</v>
      </c>
      <c r="E319">
        <v>118</v>
      </c>
      <c r="F319">
        <v>494</v>
      </c>
      <c r="G319" s="26">
        <v>15.5</v>
      </c>
      <c r="H319" s="26">
        <v>5.9</v>
      </c>
      <c r="I319" s="26">
        <v>0.7</v>
      </c>
      <c r="K319" s="26">
        <v>0</v>
      </c>
      <c r="L319" s="26">
        <v>1</v>
      </c>
      <c r="M319" s="27">
        <v>8</v>
      </c>
      <c r="N319" s="26">
        <v>0.2</v>
      </c>
      <c r="O319" s="27">
        <v>98</v>
      </c>
      <c r="P319" s="27">
        <v>204</v>
      </c>
      <c r="R319" s="26">
        <v>0.5</v>
      </c>
      <c r="S319" s="26">
        <v>19</v>
      </c>
      <c r="T319" s="27">
        <v>302</v>
      </c>
      <c r="U319" s="35">
        <v>0.02</v>
      </c>
      <c r="V319" s="35">
        <v>0.08</v>
      </c>
      <c r="W319" s="26">
        <v>2.1</v>
      </c>
      <c r="X319" s="26">
        <v>10</v>
      </c>
      <c r="Y319" s="35">
        <v>2.88</v>
      </c>
      <c r="Z319" s="26">
        <v>0</v>
      </c>
      <c r="AA319" s="27">
        <v>0</v>
      </c>
      <c r="AB319" s="26">
        <v>1.3</v>
      </c>
      <c r="AC319" s="26">
        <v>2.6</v>
      </c>
      <c r="AD319" s="26">
        <v>1.1000000000000001</v>
      </c>
      <c r="AE319" s="27">
        <v>55</v>
      </c>
      <c r="AF319" s="27">
        <v>92</v>
      </c>
      <c r="AG319" t="s">
        <v>769</v>
      </c>
    </row>
    <row r="320" spans="1:33" hidden="1">
      <c r="A320" t="s">
        <v>771</v>
      </c>
      <c r="B320" s="37" t="s">
        <v>772</v>
      </c>
      <c r="D320">
        <v>72.3</v>
      </c>
      <c r="E320">
        <v>138</v>
      </c>
      <c r="F320">
        <v>578</v>
      </c>
      <c r="G320" s="26">
        <v>20.100000000000001</v>
      </c>
      <c r="H320" s="26">
        <v>6.4</v>
      </c>
      <c r="I320" s="26">
        <v>0</v>
      </c>
      <c r="K320" s="26">
        <v>0</v>
      </c>
      <c r="L320" s="26">
        <v>1.2</v>
      </c>
      <c r="M320" s="27">
        <v>76</v>
      </c>
      <c r="N320" s="26">
        <v>0.9</v>
      </c>
      <c r="O320" s="27">
        <v>97</v>
      </c>
      <c r="P320" s="27">
        <v>166</v>
      </c>
      <c r="R320" s="26">
        <v>0.8</v>
      </c>
      <c r="S320" s="26">
        <v>22</v>
      </c>
      <c r="T320" s="26">
        <v>266</v>
      </c>
      <c r="U320" s="35">
        <v>0.06</v>
      </c>
      <c r="V320" s="35">
        <v>0.13</v>
      </c>
      <c r="W320" s="26">
        <v>24.5</v>
      </c>
      <c r="Y320" s="35"/>
      <c r="AA320" s="27">
        <v>88</v>
      </c>
      <c r="AB320" s="26">
        <v>3.2</v>
      </c>
      <c r="AC320" s="26">
        <v>1.3</v>
      </c>
      <c r="AD320" s="26">
        <v>0.7</v>
      </c>
      <c r="AE320" s="27">
        <v>105</v>
      </c>
      <c r="AF320" s="27">
        <v>51</v>
      </c>
      <c r="AG320" t="s">
        <v>771</v>
      </c>
    </row>
    <row r="321" spans="1:33" hidden="1">
      <c r="A321" t="s">
        <v>773</v>
      </c>
      <c r="B321" s="37" t="s">
        <v>774</v>
      </c>
      <c r="C321" t="s">
        <v>764</v>
      </c>
      <c r="D321">
        <v>76.599999999999994</v>
      </c>
      <c r="E321">
        <v>96</v>
      </c>
      <c r="F321">
        <v>408</v>
      </c>
      <c r="G321" s="26">
        <v>20.2</v>
      </c>
      <c r="H321" s="26">
        <v>1.5</v>
      </c>
      <c r="I321" s="26">
        <v>0.5</v>
      </c>
      <c r="K321" s="26">
        <v>0</v>
      </c>
      <c r="L321" s="26">
        <v>1.2</v>
      </c>
      <c r="M321" s="27">
        <v>24</v>
      </c>
      <c r="N321" s="26">
        <v>2.1</v>
      </c>
      <c r="P321" s="27">
        <v>255</v>
      </c>
      <c r="V321" s="35">
        <v>0.08</v>
      </c>
      <c r="W321" s="26">
        <v>3</v>
      </c>
      <c r="Y321" s="35"/>
      <c r="AE321" s="27"/>
      <c r="AF321" s="27">
        <v>64</v>
      </c>
      <c r="AG321" t="s">
        <v>773</v>
      </c>
    </row>
    <row r="322" spans="1:33" hidden="1">
      <c r="A322" t="s">
        <v>775</v>
      </c>
      <c r="B322" s="37" t="s">
        <v>776</v>
      </c>
      <c r="C322" t="s">
        <v>764</v>
      </c>
      <c r="D322">
        <v>78.8</v>
      </c>
      <c r="E322">
        <v>126</v>
      </c>
      <c r="F322">
        <v>526</v>
      </c>
      <c r="G322" s="26">
        <v>17</v>
      </c>
      <c r="H322" s="26">
        <v>6.4</v>
      </c>
      <c r="I322" s="26">
        <v>0</v>
      </c>
      <c r="K322" s="26">
        <v>0</v>
      </c>
      <c r="L322" s="26">
        <v>1.1000000000000001</v>
      </c>
      <c r="M322" s="27">
        <v>50</v>
      </c>
      <c r="N322" s="26">
        <v>2.5</v>
      </c>
      <c r="P322" s="27">
        <v>200</v>
      </c>
      <c r="V322" s="35">
        <v>0.08</v>
      </c>
      <c r="W322" s="26">
        <v>3</v>
      </c>
      <c r="Y322" s="35"/>
      <c r="AE322" s="27"/>
      <c r="AF322" s="27">
        <v>70</v>
      </c>
      <c r="AG322" t="s">
        <v>775</v>
      </c>
    </row>
    <row r="323" spans="1:33" hidden="1">
      <c r="A323" t="s">
        <v>777</v>
      </c>
      <c r="B323" s="37" t="s">
        <v>778</v>
      </c>
      <c r="C323" t="s">
        <v>764</v>
      </c>
      <c r="D323">
        <v>70.599999999999994</v>
      </c>
      <c r="E323">
        <v>134</v>
      </c>
      <c r="F323">
        <v>564</v>
      </c>
      <c r="G323" s="26">
        <v>24</v>
      </c>
      <c r="H323" s="26">
        <v>4.2</v>
      </c>
      <c r="I323" s="26">
        <v>0</v>
      </c>
      <c r="K323" s="26">
        <v>0</v>
      </c>
      <c r="L323" s="26">
        <v>1.2</v>
      </c>
      <c r="M323" s="27">
        <v>27</v>
      </c>
      <c r="N323" s="26">
        <v>3.1</v>
      </c>
      <c r="O323" s="27">
        <v>40</v>
      </c>
      <c r="P323" s="27">
        <v>258</v>
      </c>
      <c r="R323" s="26">
        <v>0.3</v>
      </c>
      <c r="T323">
        <v>293</v>
      </c>
      <c r="U323" s="35">
        <v>0.02</v>
      </c>
      <c r="V323" s="35">
        <v>0.06</v>
      </c>
      <c r="W323" s="26">
        <v>12.8</v>
      </c>
      <c r="Y323" s="35">
        <v>0</v>
      </c>
      <c r="Z323">
        <v>0</v>
      </c>
      <c r="AB323" s="26">
        <v>0</v>
      </c>
      <c r="AC323" s="26">
        <v>0</v>
      </c>
      <c r="AD323" s="26">
        <v>0</v>
      </c>
      <c r="AE323" s="27"/>
      <c r="AF323" s="27">
        <v>51</v>
      </c>
      <c r="AG323" t="s">
        <v>777</v>
      </c>
    </row>
    <row r="324" spans="1:33" hidden="1">
      <c r="A324" t="s">
        <v>779</v>
      </c>
      <c r="B324" s="37" t="s">
        <v>780</v>
      </c>
      <c r="D324">
        <v>61.1</v>
      </c>
      <c r="E324">
        <v>254</v>
      </c>
      <c r="F324">
        <v>1058</v>
      </c>
      <c r="G324" s="26">
        <v>27</v>
      </c>
      <c r="H324" s="26">
        <v>16.2</v>
      </c>
      <c r="I324" s="26">
        <v>0</v>
      </c>
      <c r="K324" s="26">
        <v>0</v>
      </c>
      <c r="L324" s="26">
        <v>2.2000000000000002</v>
      </c>
      <c r="M324" s="27">
        <v>21</v>
      </c>
      <c r="N324" s="26">
        <v>1.2</v>
      </c>
      <c r="O324" s="27">
        <v>610</v>
      </c>
      <c r="P324" s="27">
        <v>229</v>
      </c>
      <c r="R324" s="26">
        <v>0.5</v>
      </c>
      <c r="S324" s="26">
        <v>36</v>
      </c>
      <c r="T324" s="26">
        <v>460</v>
      </c>
      <c r="U324" s="35">
        <v>0.04</v>
      </c>
      <c r="V324" s="35">
        <v>0.12</v>
      </c>
      <c r="W324" s="26">
        <v>51.8</v>
      </c>
      <c r="Y324" s="35"/>
      <c r="AA324" s="27">
        <v>8</v>
      </c>
      <c r="AB324" s="26">
        <v>10</v>
      </c>
      <c r="AC324" s="26">
        <v>5.8</v>
      </c>
      <c r="AD324" s="26">
        <v>0.4</v>
      </c>
      <c r="AE324" s="27">
        <v>152</v>
      </c>
      <c r="AF324" s="27">
        <v>83</v>
      </c>
      <c r="AG324" t="s">
        <v>779</v>
      </c>
    </row>
    <row r="325" spans="1:33" hidden="1">
      <c r="A325" t="s">
        <v>781</v>
      </c>
      <c r="B325" s="37" t="s">
        <v>782</v>
      </c>
      <c r="C325" t="s">
        <v>764</v>
      </c>
      <c r="D325">
        <v>77</v>
      </c>
      <c r="E325">
        <v>106</v>
      </c>
      <c r="F325">
        <v>447</v>
      </c>
      <c r="G325" s="26">
        <v>18.100000000000001</v>
      </c>
      <c r="H325" s="26">
        <v>3.8</v>
      </c>
      <c r="I325" s="26">
        <v>0</v>
      </c>
      <c r="K325" s="26">
        <v>0</v>
      </c>
      <c r="L325" s="26">
        <v>1.1000000000000001</v>
      </c>
      <c r="M325" s="27">
        <v>18</v>
      </c>
      <c r="N325" s="26">
        <v>1.4</v>
      </c>
      <c r="P325" s="27">
        <v>203</v>
      </c>
      <c r="Y325" s="35"/>
      <c r="AE325" s="27"/>
      <c r="AF325" s="27">
        <v>78</v>
      </c>
      <c r="AG325" t="s">
        <v>781</v>
      </c>
    </row>
    <row r="326" spans="1:33" hidden="1">
      <c r="A326" t="s">
        <v>783</v>
      </c>
      <c r="B326" s="37" t="s">
        <v>784</v>
      </c>
      <c r="D326">
        <v>80.5</v>
      </c>
      <c r="E326">
        <v>79</v>
      </c>
      <c r="F326">
        <v>336</v>
      </c>
      <c r="G326" s="26">
        <v>16.399999999999999</v>
      </c>
      <c r="H326" s="26">
        <v>1.5</v>
      </c>
      <c r="I326" s="26">
        <v>0.1</v>
      </c>
      <c r="K326" s="26">
        <v>0</v>
      </c>
      <c r="L326" s="26">
        <v>1.5</v>
      </c>
      <c r="M326" s="27">
        <v>32</v>
      </c>
      <c r="N326" s="26">
        <v>0.7</v>
      </c>
      <c r="O326" s="26">
        <v>44</v>
      </c>
      <c r="P326" s="27">
        <v>148</v>
      </c>
      <c r="Q326" s="26">
        <v>20</v>
      </c>
      <c r="R326" s="26">
        <v>1.5</v>
      </c>
      <c r="S326" s="26">
        <v>33</v>
      </c>
      <c r="T326" s="26">
        <v>246</v>
      </c>
      <c r="U326" s="35">
        <v>0.02</v>
      </c>
      <c r="V326" s="35">
        <v>0.41</v>
      </c>
      <c r="W326" s="26">
        <v>2.2000000000000002</v>
      </c>
      <c r="X326" s="26">
        <v>5</v>
      </c>
      <c r="Y326" s="35">
        <v>1.3</v>
      </c>
      <c r="Z326" s="26">
        <v>0</v>
      </c>
      <c r="AA326" s="27">
        <v>10</v>
      </c>
      <c r="AB326" s="26">
        <v>0.4</v>
      </c>
      <c r="AC326" s="26">
        <v>0.1</v>
      </c>
      <c r="AD326" s="26">
        <v>0.5</v>
      </c>
      <c r="AE326" s="27">
        <v>233</v>
      </c>
      <c r="AF326" s="27">
        <v>70</v>
      </c>
      <c r="AG326" t="s">
        <v>783</v>
      </c>
    </row>
    <row r="327" spans="1:33" hidden="1">
      <c r="A327" t="s">
        <v>785</v>
      </c>
      <c r="B327" s="37" t="s">
        <v>786</v>
      </c>
      <c r="D327">
        <v>74</v>
      </c>
      <c r="E327">
        <v>103</v>
      </c>
      <c r="F327">
        <v>436</v>
      </c>
      <c r="G327" s="26">
        <v>23.5</v>
      </c>
      <c r="H327" s="26">
        <v>1</v>
      </c>
      <c r="I327" s="26">
        <v>0</v>
      </c>
      <c r="K327" s="26">
        <v>0</v>
      </c>
      <c r="L327" s="26">
        <v>1.5</v>
      </c>
      <c r="M327" s="27">
        <v>90</v>
      </c>
      <c r="N327" s="26">
        <v>3</v>
      </c>
      <c r="O327" s="26">
        <v>223</v>
      </c>
      <c r="P327" s="27">
        <v>257</v>
      </c>
      <c r="Q327" s="26">
        <v>100</v>
      </c>
      <c r="R327" s="26">
        <v>1.6</v>
      </c>
      <c r="S327" s="26">
        <v>36</v>
      </c>
      <c r="T327" s="26">
        <v>182</v>
      </c>
      <c r="U327" s="35">
        <v>0.01</v>
      </c>
      <c r="V327" s="35">
        <v>0.03</v>
      </c>
      <c r="W327" s="26">
        <v>2</v>
      </c>
      <c r="X327" s="26">
        <v>4</v>
      </c>
      <c r="Y327" s="35">
        <v>1.49</v>
      </c>
      <c r="Z327" s="26">
        <v>0</v>
      </c>
      <c r="AA327" s="27">
        <v>68</v>
      </c>
      <c r="AB327" s="26">
        <v>0.3</v>
      </c>
      <c r="AC327" s="26">
        <v>0.2</v>
      </c>
      <c r="AD327" s="26">
        <v>0.4</v>
      </c>
      <c r="AE327" s="27">
        <v>205</v>
      </c>
      <c r="AF327" s="27">
        <v>83</v>
      </c>
      <c r="AG327" t="s">
        <v>785</v>
      </c>
    </row>
    <row r="328" spans="1:33" hidden="1">
      <c r="A328" t="s">
        <v>787</v>
      </c>
      <c r="B328" s="37" t="s">
        <v>788</v>
      </c>
      <c r="D328">
        <v>76.599999999999994</v>
      </c>
      <c r="E328">
        <v>94</v>
      </c>
      <c r="F328">
        <v>400</v>
      </c>
      <c r="G328" s="26">
        <v>20.3</v>
      </c>
      <c r="H328" s="26">
        <v>1.2</v>
      </c>
      <c r="I328" s="26">
        <v>0.5</v>
      </c>
      <c r="K328" s="26">
        <v>0</v>
      </c>
      <c r="L328" s="26">
        <v>1.4</v>
      </c>
      <c r="M328" s="27">
        <v>82</v>
      </c>
      <c r="N328" s="26">
        <v>2.5</v>
      </c>
      <c r="O328" s="26">
        <v>163</v>
      </c>
      <c r="P328" s="27">
        <v>196</v>
      </c>
      <c r="Q328" s="26">
        <v>90</v>
      </c>
      <c r="R328" s="26">
        <v>1.3</v>
      </c>
      <c r="S328" s="26">
        <v>36</v>
      </c>
      <c r="T328" s="26">
        <v>181</v>
      </c>
      <c r="U328" s="35">
        <v>0.03</v>
      </c>
      <c r="V328" s="35">
        <v>0.02</v>
      </c>
      <c r="W328" s="26">
        <v>2.2000000000000002</v>
      </c>
      <c r="X328" s="26">
        <v>12</v>
      </c>
      <c r="Y328" s="35">
        <v>1.24</v>
      </c>
      <c r="Z328" s="26">
        <v>0</v>
      </c>
      <c r="AA328" s="27">
        <v>54</v>
      </c>
      <c r="AB328" s="26">
        <v>0.3</v>
      </c>
      <c r="AC328" s="26">
        <v>0.2</v>
      </c>
      <c r="AD328" s="26">
        <v>0.6</v>
      </c>
      <c r="AE328" s="27">
        <v>145</v>
      </c>
      <c r="AF328" s="27">
        <v>87</v>
      </c>
      <c r="AG328" t="s">
        <v>787</v>
      </c>
    </row>
    <row r="329" spans="1:33" hidden="1">
      <c r="A329" t="s">
        <v>789</v>
      </c>
      <c r="B329" s="37" t="s">
        <v>790</v>
      </c>
      <c r="D329">
        <v>79.7</v>
      </c>
      <c r="E329">
        <v>84</v>
      </c>
      <c r="F329">
        <v>353</v>
      </c>
      <c r="G329" s="26">
        <v>17.3</v>
      </c>
      <c r="H329" s="26">
        <v>1.6</v>
      </c>
      <c r="I329" s="26">
        <v>0</v>
      </c>
      <c r="K329" s="26">
        <v>0</v>
      </c>
      <c r="L329" s="26">
        <v>1.6</v>
      </c>
      <c r="M329" s="27">
        <v>75</v>
      </c>
      <c r="N329" s="26">
        <v>0.5</v>
      </c>
      <c r="O329" s="26">
        <v>423</v>
      </c>
      <c r="P329" s="27">
        <v>180</v>
      </c>
      <c r="Q329" s="26">
        <v>37</v>
      </c>
      <c r="R329" s="26">
        <v>3.3</v>
      </c>
      <c r="S329" s="26">
        <v>36</v>
      </c>
      <c r="T329" s="26">
        <v>208</v>
      </c>
      <c r="U329" s="35">
        <v>0.14000000000000001</v>
      </c>
      <c r="V329" s="35">
        <v>0.06</v>
      </c>
      <c r="W329" s="26">
        <v>1.6</v>
      </c>
      <c r="X329" s="26">
        <v>10</v>
      </c>
      <c r="Y329" s="35">
        <v>1.1499999999999999</v>
      </c>
      <c r="Z329" s="26">
        <v>0</v>
      </c>
      <c r="AA329" s="27">
        <v>1</v>
      </c>
      <c r="AB329" s="26">
        <v>0.2</v>
      </c>
      <c r="AC329" s="26">
        <v>0.3</v>
      </c>
      <c r="AD329" s="26">
        <v>0.5</v>
      </c>
      <c r="AE329" s="27">
        <v>139</v>
      </c>
      <c r="AF329" s="27">
        <v>30</v>
      </c>
      <c r="AG329" t="s">
        <v>789</v>
      </c>
    </row>
    <row r="330" spans="1:33" hidden="1">
      <c r="A330" t="s">
        <v>791</v>
      </c>
      <c r="B330" s="37" t="s">
        <v>792</v>
      </c>
      <c r="D330">
        <v>68.3</v>
      </c>
      <c r="E330">
        <v>123</v>
      </c>
      <c r="F330">
        <v>519</v>
      </c>
      <c r="G330" s="26">
        <v>23.8</v>
      </c>
      <c r="H330" s="26">
        <v>1.4</v>
      </c>
      <c r="I330" s="26">
        <v>3.7</v>
      </c>
      <c r="K330" s="26">
        <v>0</v>
      </c>
      <c r="L330" s="26">
        <v>2.8</v>
      </c>
      <c r="M330" s="27">
        <v>10</v>
      </c>
      <c r="N330" s="26">
        <v>3.5</v>
      </c>
      <c r="O330" s="26">
        <v>70</v>
      </c>
      <c r="P330" s="27">
        <v>272</v>
      </c>
      <c r="R330" s="26">
        <v>1</v>
      </c>
      <c r="S330" s="26">
        <v>250</v>
      </c>
      <c r="T330" s="26">
        <v>382</v>
      </c>
      <c r="U330" s="35">
        <v>0.01</v>
      </c>
      <c r="V330" s="35">
        <v>0.12</v>
      </c>
      <c r="W330" s="26">
        <v>1.4</v>
      </c>
      <c r="X330" s="26">
        <v>6</v>
      </c>
      <c r="Y330" s="35">
        <v>0.5</v>
      </c>
      <c r="Z330" s="26">
        <v>0</v>
      </c>
      <c r="AA330" s="27">
        <v>26</v>
      </c>
      <c r="AB330" s="26">
        <v>0</v>
      </c>
      <c r="AC330" s="26">
        <v>0</v>
      </c>
      <c r="AD330" s="26">
        <v>0</v>
      </c>
      <c r="AE330" s="27">
        <v>65</v>
      </c>
      <c r="AF330" s="27">
        <v>100</v>
      </c>
      <c r="AG330" t="s">
        <v>791</v>
      </c>
    </row>
    <row r="331" spans="1:33" hidden="1">
      <c r="A331" t="s">
        <v>793</v>
      </c>
      <c r="B331" s="37" t="s">
        <v>794</v>
      </c>
      <c r="D331">
        <v>76.3</v>
      </c>
      <c r="E331">
        <v>106</v>
      </c>
      <c r="F331">
        <v>445</v>
      </c>
      <c r="G331" s="26">
        <v>18.600000000000001</v>
      </c>
      <c r="H331" s="26">
        <v>3.5</v>
      </c>
      <c r="I331" s="26">
        <v>0.1</v>
      </c>
      <c r="K331" s="26">
        <v>0</v>
      </c>
      <c r="L331" s="26">
        <v>1.5</v>
      </c>
      <c r="M331" s="27">
        <v>19</v>
      </c>
      <c r="N331" s="26">
        <v>0.3</v>
      </c>
      <c r="O331" s="26">
        <v>65</v>
      </c>
      <c r="P331" s="27">
        <v>257</v>
      </c>
      <c r="Q331" s="26">
        <v>40</v>
      </c>
      <c r="R331" s="26">
        <v>0.4</v>
      </c>
      <c r="S331" s="26">
        <v>24</v>
      </c>
      <c r="T331" s="26">
        <v>435</v>
      </c>
      <c r="U331" s="35">
        <v>0.06</v>
      </c>
      <c r="V331" s="35">
        <v>0.05</v>
      </c>
      <c r="W331" s="26">
        <v>6.4</v>
      </c>
      <c r="X331" s="26">
        <v>9</v>
      </c>
      <c r="Y331" s="35">
        <v>1.04</v>
      </c>
      <c r="Z331" s="26">
        <v>0</v>
      </c>
      <c r="AA331" s="27">
        <v>20</v>
      </c>
      <c r="AB331" s="26">
        <v>0.3</v>
      </c>
      <c r="AC331" s="26">
        <v>0.5</v>
      </c>
      <c r="AD331" s="26">
        <v>0.4</v>
      </c>
      <c r="AE331" s="27">
        <v>49</v>
      </c>
      <c r="AF331" s="27">
        <v>80</v>
      </c>
      <c r="AG331" t="s">
        <v>793</v>
      </c>
    </row>
    <row r="332" spans="1:33" hidden="1">
      <c r="A332" t="s">
        <v>795</v>
      </c>
      <c r="B332" s="37" t="s">
        <v>796</v>
      </c>
      <c r="C332" t="s">
        <v>797</v>
      </c>
      <c r="D332">
        <v>78</v>
      </c>
      <c r="E332">
        <v>100</v>
      </c>
      <c r="F332">
        <v>420</v>
      </c>
      <c r="G332" s="26">
        <v>17.8</v>
      </c>
      <c r="H332" s="26">
        <v>3.2</v>
      </c>
      <c r="I332" s="26">
        <v>0</v>
      </c>
      <c r="K332" s="26">
        <v>0</v>
      </c>
      <c r="L332" s="26">
        <v>1</v>
      </c>
      <c r="M332" s="27">
        <v>15</v>
      </c>
      <c r="N332" s="26">
        <v>0.4</v>
      </c>
      <c r="O332" s="26">
        <v>56</v>
      </c>
      <c r="P332" s="27">
        <v>208</v>
      </c>
      <c r="Q332" s="26"/>
      <c r="R332" s="26">
        <v>0.4</v>
      </c>
      <c r="S332" s="26">
        <v>40</v>
      </c>
      <c r="T332" s="26">
        <v>345</v>
      </c>
      <c r="U332" s="35">
        <v>0.08</v>
      </c>
      <c r="V332" s="35">
        <v>0.09</v>
      </c>
      <c r="W332" s="26">
        <v>4.2</v>
      </c>
      <c r="X332" s="26">
        <v>15</v>
      </c>
      <c r="Y332" s="35">
        <v>2.5</v>
      </c>
      <c r="Z332" s="26">
        <v>0</v>
      </c>
      <c r="AA332" s="27">
        <v>18</v>
      </c>
      <c r="AB332" s="26">
        <v>1.1000000000000001</v>
      </c>
      <c r="AC332" s="26">
        <v>1.1000000000000001</v>
      </c>
      <c r="AD332" s="26">
        <v>0.5</v>
      </c>
      <c r="AE332" s="27">
        <v>61</v>
      </c>
      <c r="AF332" s="27">
        <v>100</v>
      </c>
      <c r="AG332" t="s">
        <v>795</v>
      </c>
    </row>
    <row r="333" spans="1:33" hidden="1">
      <c r="A333" t="s">
        <v>798</v>
      </c>
      <c r="B333" s="37" t="s">
        <v>799</v>
      </c>
      <c r="D333">
        <v>77.900000000000006</v>
      </c>
      <c r="E333">
        <v>87</v>
      </c>
      <c r="F333">
        <v>367</v>
      </c>
      <c r="G333" s="26">
        <v>19.100000000000001</v>
      </c>
      <c r="H333" s="26">
        <v>1.1000000000000001</v>
      </c>
      <c r="I333" s="26">
        <v>0.1</v>
      </c>
      <c r="K333" s="26">
        <v>0</v>
      </c>
      <c r="L333" s="26">
        <v>1.8</v>
      </c>
      <c r="M333" s="27">
        <v>89</v>
      </c>
      <c r="N333" s="26">
        <v>0.7</v>
      </c>
      <c r="O333" s="26">
        <v>293</v>
      </c>
      <c r="P333" s="27">
        <v>229</v>
      </c>
      <c r="Q333" s="26">
        <v>40</v>
      </c>
      <c r="R333" s="26">
        <v>3.6</v>
      </c>
      <c r="S333" s="26">
        <v>34</v>
      </c>
      <c r="T333" s="26">
        <v>329</v>
      </c>
      <c r="U333" s="35">
        <v>0.08</v>
      </c>
      <c r="V333" s="35">
        <v>0.04</v>
      </c>
      <c r="W333" s="26">
        <v>2.7</v>
      </c>
      <c r="X333" s="26">
        <v>44</v>
      </c>
      <c r="Y333" s="35">
        <v>9</v>
      </c>
      <c r="Z333" s="26">
        <v>3</v>
      </c>
      <c r="AA333" s="27">
        <v>2</v>
      </c>
      <c r="AB333" s="26">
        <v>0.2</v>
      </c>
      <c r="AC333" s="26">
        <v>0.2</v>
      </c>
      <c r="AD333" s="26">
        <v>0.4</v>
      </c>
      <c r="AE333" s="27">
        <v>78</v>
      </c>
      <c r="AF333" s="27">
        <v>100</v>
      </c>
      <c r="AG333" t="s">
        <v>798</v>
      </c>
    </row>
    <row r="334" spans="1:33" hidden="1">
      <c r="A334" t="s">
        <v>800</v>
      </c>
      <c r="B334" s="37" t="s">
        <v>801</v>
      </c>
      <c r="D334">
        <v>79.7</v>
      </c>
      <c r="E334">
        <v>82</v>
      </c>
      <c r="F334">
        <v>346</v>
      </c>
      <c r="G334" s="26">
        <v>16.2</v>
      </c>
      <c r="H334" s="26">
        <v>1.9</v>
      </c>
      <c r="I334" s="26">
        <v>0</v>
      </c>
      <c r="K334" s="26">
        <v>0</v>
      </c>
      <c r="L334" s="26">
        <v>2.2000000000000002</v>
      </c>
      <c r="M334" s="27">
        <v>61</v>
      </c>
      <c r="N334" s="26">
        <v>0.6</v>
      </c>
      <c r="O334" s="27">
        <v>423</v>
      </c>
      <c r="P334" s="27">
        <v>180</v>
      </c>
      <c r="Q334" s="26">
        <v>37</v>
      </c>
      <c r="R334" s="26">
        <v>2.8</v>
      </c>
      <c r="S334" s="26">
        <v>37</v>
      </c>
      <c r="T334" s="26">
        <v>206</v>
      </c>
      <c r="U334" s="35">
        <v>0.13</v>
      </c>
      <c r="V334" s="35">
        <v>0.06</v>
      </c>
      <c r="W334" s="26">
        <v>1.9</v>
      </c>
      <c r="X334" s="26">
        <v>10</v>
      </c>
      <c r="Y334" s="35">
        <v>1.1299999999999999</v>
      </c>
      <c r="Z334" s="26">
        <v>0</v>
      </c>
      <c r="AA334" s="27">
        <v>1</v>
      </c>
      <c r="AB334" s="26">
        <v>0.2</v>
      </c>
      <c r="AC334" s="26">
        <v>0.3</v>
      </c>
      <c r="AD334" s="26">
        <v>0.4</v>
      </c>
      <c r="AE334" s="27">
        <v>127</v>
      </c>
      <c r="AF334" s="27">
        <v>35</v>
      </c>
      <c r="AG334" t="s">
        <v>800</v>
      </c>
    </row>
    <row r="335" spans="1:33" hidden="1">
      <c r="A335" t="s">
        <v>802</v>
      </c>
      <c r="B335" s="37" t="s">
        <v>803</v>
      </c>
      <c r="D335">
        <v>82.5</v>
      </c>
      <c r="E335">
        <v>71</v>
      </c>
      <c r="F335">
        <v>300</v>
      </c>
      <c r="G335" s="26">
        <v>14.6</v>
      </c>
      <c r="H335" s="26">
        <v>1.4</v>
      </c>
      <c r="I335" s="26">
        <v>0</v>
      </c>
      <c r="K335" s="26">
        <v>0</v>
      </c>
      <c r="L335" s="26">
        <v>1.5</v>
      </c>
      <c r="M335" s="27">
        <v>52</v>
      </c>
      <c r="N335" s="26">
        <v>0.9</v>
      </c>
      <c r="O335" s="27">
        <v>531</v>
      </c>
      <c r="P335" s="27">
        <v>252</v>
      </c>
      <c r="Q335" s="26">
        <v>21</v>
      </c>
      <c r="R335" s="26">
        <v>1.2</v>
      </c>
      <c r="S335" s="26">
        <v>26</v>
      </c>
      <c r="T335" s="26">
        <v>300</v>
      </c>
      <c r="U335" s="35">
        <v>0.02</v>
      </c>
      <c r="V335" s="35">
        <v>0.02</v>
      </c>
      <c r="W335" s="26">
        <v>2</v>
      </c>
      <c r="X335" s="26">
        <v>30</v>
      </c>
      <c r="Y335" s="35">
        <v>1.66</v>
      </c>
      <c r="Z335" s="26">
        <v>0</v>
      </c>
      <c r="AA335" s="27">
        <v>30</v>
      </c>
      <c r="AB335" s="26">
        <v>0.3</v>
      </c>
      <c r="AC335" s="26">
        <v>0.4</v>
      </c>
      <c r="AD335" s="26">
        <v>0.3</v>
      </c>
      <c r="AE335" s="27">
        <v>158</v>
      </c>
      <c r="AF335" s="27">
        <v>47</v>
      </c>
      <c r="AG335" t="s">
        <v>802</v>
      </c>
    </row>
    <row r="336" spans="1:33" hidden="1">
      <c r="A336" t="s">
        <v>804</v>
      </c>
      <c r="B336" s="37" t="s">
        <v>805</v>
      </c>
      <c r="D336">
        <v>80.2</v>
      </c>
      <c r="E336">
        <v>81</v>
      </c>
      <c r="F336">
        <v>341</v>
      </c>
      <c r="G336" s="26">
        <v>16.7</v>
      </c>
      <c r="H336" s="26">
        <v>1.4</v>
      </c>
      <c r="I336" s="26">
        <v>0.3</v>
      </c>
      <c r="K336" s="26">
        <v>0</v>
      </c>
      <c r="L336" s="26">
        <v>1.4</v>
      </c>
      <c r="M336" s="27">
        <v>19</v>
      </c>
      <c r="N336" s="26">
        <v>0.3</v>
      </c>
      <c r="O336" s="27">
        <v>119</v>
      </c>
      <c r="P336" s="27">
        <v>181</v>
      </c>
      <c r="Q336" s="26">
        <v>33</v>
      </c>
      <c r="R336" s="26">
        <v>0.5</v>
      </c>
      <c r="S336" s="26">
        <v>22</v>
      </c>
      <c r="T336" s="26">
        <v>278</v>
      </c>
      <c r="U336" s="35">
        <v>0.09</v>
      </c>
      <c r="V336" s="35">
        <v>0.18</v>
      </c>
      <c r="W336" s="26">
        <v>3.2</v>
      </c>
      <c r="X336" s="26">
        <v>11</v>
      </c>
      <c r="Y336" s="35">
        <v>1</v>
      </c>
      <c r="Z336" s="26">
        <v>0</v>
      </c>
      <c r="AA336" s="27">
        <v>10</v>
      </c>
      <c r="AB336" s="26">
        <v>0.3</v>
      </c>
      <c r="AC336" s="26">
        <v>0.2</v>
      </c>
      <c r="AD336" s="26">
        <v>0.3</v>
      </c>
      <c r="AE336" s="27">
        <v>48</v>
      </c>
      <c r="AF336" s="27">
        <v>80</v>
      </c>
      <c r="AG336" t="s">
        <v>804</v>
      </c>
    </row>
    <row r="337" spans="1:33" hidden="1">
      <c r="A337" t="s">
        <v>806</v>
      </c>
      <c r="B337" s="37" t="s">
        <v>807</v>
      </c>
      <c r="C337" t="s">
        <v>764</v>
      </c>
      <c r="D337">
        <v>76.599999999999994</v>
      </c>
      <c r="E337">
        <v>105</v>
      </c>
      <c r="F337">
        <v>442</v>
      </c>
      <c r="G337" s="26">
        <v>18</v>
      </c>
      <c r="H337" s="26">
        <v>3.4</v>
      </c>
      <c r="I337" s="26">
        <v>0.6</v>
      </c>
      <c r="K337" s="26">
        <v>0</v>
      </c>
      <c r="L337" s="26">
        <v>1.4</v>
      </c>
      <c r="M337" s="27">
        <v>34</v>
      </c>
      <c r="N337" s="26">
        <v>1.2</v>
      </c>
      <c r="O337" s="27">
        <v>65</v>
      </c>
      <c r="P337" s="27">
        <v>199</v>
      </c>
      <c r="Q337" s="26">
        <v>330</v>
      </c>
      <c r="R337" s="26">
        <v>0.7</v>
      </c>
      <c r="S337" s="26">
        <v>29</v>
      </c>
      <c r="T337" s="26">
        <v>376</v>
      </c>
      <c r="U337" s="35">
        <v>0.05</v>
      </c>
      <c r="V337" s="35">
        <v>0.11</v>
      </c>
      <c r="W337" s="26">
        <v>4.8</v>
      </c>
      <c r="X337" s="26">
        <v>9</v>
      </c>
      <c r="Y337" s="35">
        <v>0.22</v>
      </c>
      <c r="Z337" s="26">
        <v>0</v>
      </c>
      <c r="AA337" s="27">
        <v>37</v>
      </c>
      <c r="AB337" s="26">
        <v>1.1000000000000001</v>
      </c>
      <c r="AC337" s="26">
        <v>1</v>
      </c>
      <c r="AD337" s="26">
        <v>1.1000000000000001</v>
      </c>
      <c r="AE337" s="27">
        <v>40</v>
      </c>
      <c r="AF337" s="27">
        <v>50</v>
      </c>
      <c r="AG337" t="s">
        <v>806</v>
      </c>
    </row>
    <row r="338" spans="1:33" hidden="1">
      <c r="A338" t="s">
        <v>808</v>
      </c>
      <c r="B338" s="37" t="s">
        <v>809</v>
      </c>
      <c r="C338" t="s">
        <v>764</v>
      </c>
      <c r="D338">
        <v>72.3</v>
      </c>
      <c r="E338">
        <v>125</v>
      </c>
      <c r="F338">
        <v>526</v>
      </c>
      <c r="G338" s="26">
        <v>21.8</v>
      </c>
      <c r="H338" s="26">
        <v>4</v>
      </c>
      <c r="I338" s="26">
        <v>0.4</v>
      </c>
      <c r="K338" s="26">
        <v>0</v>
      </c>
      <c r="L338" s="26">
        <v>1.5</v>
      </c>
      <c r="M338" s="27">
        <v>33</v>
      </c>
      <c r="N338" s="26">
        <v>1</v>
      </c>
      <c r="O338" s="27">
        <v>65</v>
      </c>
      <c r="P338" s="27">
        <v>202</v>
      </c>
      <c r="Q338" s="26">
        <v>190</v>
      </c>
      <c r="R338" s="26">
        <v>0.5</v>
      </c>
      <c r="S338" s="26">
        <v>29</v>
      </c>
      <c r="T338" s="26">
        <v>359</v>
      </c>
      <c r="U338" s="35">
        <v>0.01</v>
      </c>
      <c r="V338" s="35">
        <v>0.09</v>
      </c>
      <c r="W338" s="26">
        <v>4.5999999999999996</v>
      </c>
      <c r="X338" s="26">
        <v>9</v>
      </c>
      <c r="Y338" s="35">
        <v>0.22</v>
      </c>
      <c r="Z338" s="26">
        <v>0</v>
      </c>
      <c r="AA338" s="27">
        <v>37</v>
      </c>
      <c r="AB338" s="26">
        <v>0.9</v>
      </c>
      <c r="AC338" s="26">
        <v>0.9</v>
      </c>
      <c r="AD338" s="26">
        <v>0.6</v>
      </c>
      <c r="AE338" s="27">
        <v>40</v>
      </c>
      <c r="AF338" s="27">
        <v>50</v>
      </c>
      <c r="AG338" t="s">
        <v>808</v>
      </c>
    </row>
    <row r="339" spans="1:33" hidden="1">
      <c r="A339" t="s">
        <v>810</v>
      </c>
      <c r="B339" s="37" t="s">
        <v>811</v>
      </c>
      <c r="D339">
        <v>72.5</v>
      </c>
      <c r="E339">
        <v>132</v>
      </c>
      <c r="F339">
        <v>555</v>
      </c>
      <c r="G339" s="26">
        <v>20.5</v>
      </c>
      <c r="H339" s="26">
        <v>5.4</v>
      </c>
      <c r="I339" s="26">
        <v>0.4</v>
      </c>
      <c r="K339" s="26">
        <v>0</v>
      </c>
      <c r="L339" s="26">
        <v>1.2</v>
      </c>
      <c r="M339" s="27">
        <v>49</v>
      </c>
      <c r="N339" s="26">
        <v>1.9</v>
      </c>
      <c r="O339" s="27"/>
      <c r="P339" s="27">
        <v>217</v>
      </c>
      <c r="U339" s="35">
        <v>0.01</v>
      </c>
      <c r="V339" s="35">
        <v>0.08</v>
      </c>
      <c r="W339" s="26">
        <v>4.7</v>
      </c>
      <c r="Y339" s="35"/>
      <c r="Z339" s="26">
        <v>6</v>
      </c>
      <c r="AE339" s="27"/>
      <c r="AF339" s="27">
        <v>100</v>
      </c>
      <c r="AG339" t="s">
        <v>810</v>
      </c>
    </row>
    <row r="340" spans="1:33" hidden="1">
      <c r="A340" t="s">
        <v>812</v>
      </c>
      <c r="B340" s="37" t="s">
        <v>813</v>
      </c>
      <c r="C340" t="s">
        <v>764</v>
      </c>
      <c r="D340">
        <v>75.2</v>
      </c>
      <c r="E340">
        <v>118</v>
      </c>
      <c r="F340">
        <v>497</v>
      </c>
      <c r="G340" s="26">
        <v>19</v>
      </c>
      <c r="H340" s="26">
        <v>4.7</v>
      </c>
      <c r="I340" s="26">
        <v>0</v>
      </c>
      <c r="K340" s="26">
        <v>0</v>
      </c>
      <c r="L340" s="26">
        <v>1.1000000000000001</v>
      </c>
      <c r="M340" s="27">
        <v>7</v>
      </c>
      <c r="N340" s="26">
        <v>0.8</v>
      </c>
      <c r="O340" s="27"/>
      <c r="P340" s="27"/>
      <c r="Y340" s="35"/>
      <c r="AE340" s="27"/>
      <c r="AG340" t="s">
        <v>812</v>
      </c>
    </row>
    <row r="341" spans="1:33" hidden="1">
      <c r="A341" t="s">
        <v>814</v>
      </c>
      <c r="B341" s="37" t="s">
        <v>815</v>
      </c>
      <c r="C341" t="s">
        <v>797</v>
      </c>
      <c r="D341">
        <v>79</v>
      </c>
      <c r="E341">
        <v>85</v>
      </c>
      <c r="F341">
        <v>361</v>
      </c>
      <c r="G341" s="26">
        <v>18.3</v>
      </c>
      <c r="H341" s="26">
        <v>1.3</v>
      </c>
      <c r="I341" s="26">
        <v>0.1</v>
      </c>
      <c r="K341" s="26">
        <v>0</v>
      </c>
      <c r="L341" s="26">
        <v>1.3</v>
      </c>
      <c r="M341" s="27">
        <v>27</v>
      </c>
      <c r="N341" s="26">
        <v>0.8</v>
      </c>
      <c r="O341" s="27">
        <v>75</v>
      </c>
      <c r="P341" s="27">
        <v>186</v>
      </c>
      <c r="Q341" s="26">
        <v>27</v>
      </c>
      <c r="R341" s="26">
        <v>0.3</v>
      </c>
      <c r="S341" s="27">
        <v>24</v>
      </c>
      <c r="T341" s="27">
        <v>288</v>
      </c>
      <c r="U341" s="35">
        <v>0.06</v>
      </c>
      <c r="V341" s="35">
        <v>7.0000000000000007E-2</v>
      </c>
      <c r="W341" s="26">
        <v>1.3</v>
      </c>
      <c r="X341" s="26">
        <v>12</v>
      </c>
      <c r="Y341" s="35">
        <v>1.2</v>
      </c>
      <c r="Z341" s="26">
        <v>0</v>
      </c>
      <c r="AA341" s="27">
        <v>17</v>
      </c>
      <c r="AB341" s="26">
        <v>0.3</v>
      </c>
      <c r="AC341" s="26">
        <v>0.5</v>
      </c>
      <c r="AD341" s="26">
        <v>0.5</v>
      </c>
      <c r="AE341" s="27">
        <v>41</v>
      </c>
      <c r="AF341" s="27">
        <v>100</v>
      </c>
      <c r="AG341" t="s">
        <v>814</v>
      </c>
    </row>
    <row r="342" spans="1:33" hidden="1">
      <c r="A342" t="s">
        <v>816</v>
      </c>
      <c r="B342" s="37" t="s">
        <v>817</v>
      </c>
      <c r="D342">
        <v>77.900000000000006</v>
      </c>
      <c r="E342">
        <v>89</v>
      </c>
      <c r="F342">
        <v>378</v>
      </c>
      <c r="G342" s="26">
        <v>19.399999999999999</v>
      </c>
      <c r="H342" s="26">
        <v>1.2</v>
      </c>
      <c r="I342" s="26">
        <v>0.2</v>
      </c>
      <c r="K342" s="26">
        <v>0</v>
      </c>
      <c r="L342" s="26">
        <v>1.3</v>
      </c>
      <c r="M342" s="27">
        <v>14</v>
      </c>
      <c r="N342" s="26">
        <v>0.9</v>
      </c>
      <c r="O342" s="27">
        <v>80</v>
      </c>
      <c r="P342" s="27">
        <v>210</v>
      </c>
      <c r="Q342" s="26">
        <v>7</v>
      </c>
      <c r="R342" s="26">
        <v>0.5</v>
      </c>
      <c r="S342" s="27">
        <v>20</v>
      </c>
      <c r="T342" s="27">
        <v>255</v>
      </c>
      <c r="U342" s="35">
        <v>0.8</v>
      </c>
      <c r="V342" s="35">
        <v>0.14000000000000001</v>
      </c>
      <c r="W342" s="26">
        <v>2.4</v>
      </c>
      <c r="X342" s="26">
        <v>11</v>
      </c>
      <c r="Y342" s="35">
        <v>2</v>
      </c>
      <c r="Z342" s="26">
        <v>0</v>
      </c>
      <c r="AA342" s="27">
        <v>47</v>
      </c>
      <c r="AB342" s="26">
        <v>0.2</v>
      </c>
      <c r="AC342" s="26">
        <v>0.2</v>
      </c>
      <c r="AD342" s="26">
        <v>0.3</v>
      </c>
      <c r="AE342" s="27">
        <v>32</v>
      </c>
      <c r="AF342" s="27">
        <v>57</v>
      </c>
      <c r="AG342" t="s">
        <v>816</v>
      </c>
    </row>
    <row r="343" spans="1:33" hidden="1">
      <c r="A343" t="s">
        <v>818</v>
      </c>
      <c r="B343" s="37" t="s">
        <v>819</v>
      </c>
      <c r="D343">
        <v>89.9</v>
      </c>
      <c r="E343">
        <v>43</v>
      </c>
      <c r="F343">
        <v>180</v>
      </c>
      <c r="G343" s="26">
        <v>5.4</v>
      </c>
      <c r="H343" s="26">
        <v>2.2000000000000002</v>
      </c>
      <c r="I343" s="26">
        <v>0.4</v>
      </c>
      <c r="K343" s="26">
        <v>0</v>
      </c>
      <c r="L343" s="26">
        <v>2.1</v>
      </c>
      <c r="M343" s="27">
        <v>109</v>
      </c>
      <c r="N343" s="26">
        <v>5.2</v>
      </c>
      <c r="O343" s="27">
        <v>325</v>
      </c>
      <c r="P343" s="27">
        <v>81</v>
      </c>
      <c r="Q343" s="26">
        <v>20</v>
      </c>
      <c r="R343" s="26">
        <v>59.1</v>
      </c>
      <c r="S343" s="27">
        <v>43</v>
      </c>
      <c r="T343" s="27">
        <v>239</v>
      </c>
      <c r="U343" s="35">
        <v>0.1</v>
      </c>
      <c r="V343" s="35">
        <v>0.17</v>
      </c>
      <c r="W343" s="26">
        <v>1.6</v>
      </c>
      <c r="X343" s="26">
        <v>11</v>
      </c>
      <c r="Y343" s="35">
        <v>16.739999999999998</v>
      </c>
      <c r="Z343" s="26">
        <v>0</v>
      </c>
      <c r="AA343" s="27">
        <v>4</v>
      </c>
      <c r="AB343" s="26">
        <v>0.4</v>
      </c>
      <c r="AC343" s="26">
        <v>0.3</v>
      </c>
      <c r="AD343" s="26">
        <v>0.9</v>
      </c>
      <c r="AE343" s="27">
        <v>53</v>
      </c>
      <c r="AF343" s="27">
        <v>15</v>
      </c>
      <c r="AG343" t="s">
        <v>818</v>
      </c>
    </row>
    <row r="344" spans="1:33" hidden="1">
      <c r="A344" t="s">
        <v>820</v>
      </c>
      <c r="B344" s="37" t="s">
        <v>821</v>
      </c>
      <c r="D344">
        <v>16.100000000000001</v>
      </c>
      <c r="E344">
        <v>273</v>
      </c>
      <c r="F344">
        <v>1156</v>
      </c>
      <c r="G344" s="26">
        <v>62.8</v>
      </c>
      <c r="H344" s="26">
        <v>2.4</v>
      </c>
      <c r="I344" s="26">
        <v>0</v>
      </c>
      <c r="K344" s="26">
        <v>0</v>
      </c>
      <c r="L344" s="26">
        <v>18.7</v>
      </c>
      <c r="M344" s="27">
        <v>160</v>
      </c>
      <c r="N344" s="26">
        <v>3.6</v>
      </c>
      <c r="O344" s="27">
        <v>7027</v>
      </c>
      <c r="P344" s="27">
        <v>891</v>
      </c>
      <c r="R344" s="26">
        <v>1.6</v>
      </c>
      <c r="S344" s="27">
        <v>133</v>
      </c>
      <c r="T344" s="27">
        <v>1458</v>
      </c>
      <c r="U344" s="35">
        <v>0.27</v>
      </c>
      <c r="V344" s="35">
        <v>0.24</v>
      </c>
      <c r="W344" s="26">
        <v>7.5</v>
      </c>
      <c r="X344" s="26">
        <v>25</v>
      </c>
      <c r="Y344" s="35">
        <v>10</v>
      </c>
      <c r="Z344" s="26">
        <v>0</v>
      </c>
      <c r="AA344" s="27">
        <v>42</v>
      </c>
      <c r="AB344" s="26">
        <v>0.5</v>
      </c>
      <c r="AC344" s="26">
        <v>0.3</v>
      </c>
      <c r="AD344" s="26">
        <v>0.8</v>
      </c>
      <c r="AE344" s="27">
        <v>152</v>
      </c>
      <c r="AF344" s="27">
        <v>100</v>
      </c>
      <c r="AG344" t="s">
        <v>820</v>
      </c>
    </row>
    <row r="345" spans="1:33" hidden="1">
      <c r="A345" t="s">
        <v>822</v>
      </c>
      <c r="B345" s="37" t="s">
        <v>823</v>
      </c>
      <c r="D345">
        <v>82.4</v>
      </c>
      <c r="E345">
        <v>69</v>
      </c>
      <c r="F345">
        <v>292</v>
      </c>
      <c r="G345" s="26">
        <v>14.9</v>
      </c>
      <c r="H345" s="26">
        <v>1</v>
      </c>
      <c r="I345" s="26">
        <v>0.1</v>
      </c>
      <c r="K345" s="26">
        <v>0</v>
      </c>
      <c r="L345" s="26">
        <v>1.6</v>
      </c>
      <c r="M345" s="27">
        <v>53</v>
      </c>
      <c r="N345" s="26">
        <v>3.4</v>
      </c>
      <c r="O345" s="27">
        <v>230</v>
      </c>
      <c r="P345" s="27">
        <v>180</v>
      </c>
      <c r="Q345" s="26">
        <v>20</v>
      </c>
      <c r="R345" s="26">
        <v>1.7</v>
      </c>
      <c r="S345" s="27">
        <v>30</v>
      </c>
      <c r="T345" s="27">
        <v>350</v>
      </c>
      <c r="U345" s="35">
        <v>0.04</v>
      </c>
      <c r="V345" s="35">
        <v>7.0000000000000007E-2</v>
      </c>
      <c r="W345" s="26">
        <v>2.1</v>
      </c>
      <c r="X345" s="26">
        <v>16</v>
      </c>
      <c r="Y345" s="35">
        <v>20</v>
      </c>
      <c r="Z345" s="26">
        <v>0</v>
      </c>
      <c r="AA345" s="27">
        <v>45</v>
      </c>
      <c r="AB345" s="26">
        <v>0.3</v>
      </c>
      <c r="AC345" s="26">
        <v>0.1</v>
      </c>
      <c r="AD345" s="26">
        <v>0.3</v>
      </c>
      <c r="AE345" s="27">
        <v>48</v>
      </c>
      <c r="AF345" s="27">
        <v>79</v>
      </c>
      <c r="AG345" t="s">
        <v>822</v>
      </c>
    </row>
    <row r="346" spans="1:33" hidden="1">
      <c r="A346" t="s">
        <v>824</v>
      </c>
      <c r="B346" s="37" t="s">
        <v>825</v>
      </c>
      <c r="C346" t="s">
        <v>797</v>
      </c>
      <c r="D346">
        <v>65.900000000000006</v>
      </c>
      <c r="E346">
        <v>133</v>
      </c>
      <c r="F346">
        <v>566</v>
      </c>
      <c r="G346" s="26">
        <v>31.1</v>
      </c>
      <c r="H346" s="26">
        <v>0.5</v>
      </c>
      <c r="I346" s="26">
        <v>1.1000000000000001</v>
      </c>
      <c r="K346" s="26">
        <v>0</v>
      </c>
      <c r="L346" s="26">
        <v>1.4</v>
      </c>
      <c r="M346" s="27">
        <v>15</v>
      </c>
      <c r="N346" s="26">
        <v>1.2</v>
      </c>
      <c r="O346" s="27">
        <v>150</v>
      </c>
      <c r="P346" s="27">
        <v>215</v>
      </c>
      <c r="Q346" s="26">
        <v>25</v>
      </c>
      <c r="R346" s="26">
        <v>0</v>
      </c>
      <c r="S346" s="27">
        <v>37</v>
      </c>
      <c r="T346" s="27">
        <v>320</v>
      </c>
      <c r="U346" s="35">
        <v>0.15</v>
      </c>
      <c r="V346" s="35">
        <v>0.15</v>
      </c>
      <c r="W346" s="26">
        <v>3.8</v>
      </c>
      <c r="Y346" s="35">
        <v>8</v>
      </c>
      <c r="Z346" s="26">
        <v>0</v>
      </c>
      <c r="AB346" s="26">
        <v>0</v>
      </c>
      <c r="AC346" s="26">
        <v>0</v>
      </c>
      <c r="AD346" s="26">
        <v>0</v>
      </c>
      <c r="AE346" s="27"/>
      <c r="AF346" s="27">
        <v>100</v>
      </c>
      <c r="AG346" t="s">
        <v>824</v>
      </c>
    </row>
    <row r="347" spans="1:33" hidden="1">
      <c r="A347" t="s">
        <v>826</v>
      </c>
      <c r="B347" s="37" t="s">
        <v>827</v>
      </c>
      <c r="D347">
        <v>78.599999999999994</v>
      </c>
      <c r="E347">
        <v>92</v>
      </c>
      <c r="F347">
        <v>387</v>
      </c>
      <c r="G347" s="26">
        <v>18.399999999999999</v>
      </c>
      <c r="H347" s="26">
        <v>2</v>
      </c>
      <c r="I347" s="26">
        <v>0</v>
      </c>
      <c r="K347" s="26">
        <v>0</v>
      </c>
      <c r="L347" s="26">
        <v>1</v>
      </c>
      <c r="M347" s="27">
        <v>55</v>
      </c>
      <c r="N347" s="26">
        <v>1.2</v>
      </c>
      <c r="O347" s="27">
        <v>69</v>
      </c>
      <c r="P347" s="27">
        <v>208</v>
      </c>
      <c r="Q347" s="26">
        <v>7</v>
      </c>
      <c r="R347" s="26">
        <v>0.5</v>
      </c>
      <c r="S347" s="27">
        <v>29</v>
      </c>
      <c r="T347" s="27">
        <v>350</v>
      </c>
      <c r="U347" s="35">
        <v>0.09</v>
      </c>
      <c r="V347" s="35">
        <v>7.0000000000000007E-2</v>
      </c>
      <c r="W347" s="26">
        <v>1.4</v>
      </c>
      <c r="X347" s="26">
        <v>9</v>
      </c>
      <c r="Y347" s="35">
        <v>3.07</v>
      </c>
      <c r="Z347" s="26">
        <v>0</v>
      </c>
      <c r="AA347" s="27">
        <v>44</v>
      </c>
      <c r="AB347" s="26">
        <v>0.5</v>
      </c>
      <c r="AC347" s="26">
        <v>0.4</v>
      </c>
      <c r="AD347" s="26">
        <v>0.7</v>
      </c>
      <c r="AE347" s="27">
        <v>68</v>
      </c>
      <c r="AF347" s="27">
        <v>67</v>
      </c>
      <c r="AG347" t="s">
        <v>826</v>
      </c>
    </row>
    <row r="348" spans="1:33" hidden="1">
      <c r="A348" t="s">
        <v>828</v>
      </c>
      <c r="B348" s="37" t="s">
        <v>829</v>
      </c>
      <c r="D348">
        <v>61.6</v>
      </c>
      <c r="E348">
        <v>2122</v>
      </c>
      <c r="F348">
        <v>885</v>
      </c>
      <c r="G348" s="26">
        <v>21.7</v>
      </c>
      <c r="H348" s="26">
        <v>13.9</v>
      </c>
      <c r="I348" s="26">
        <v>0.1</v>
      </c>
      <c r="K348" s="26">
        <v>0</v>
      </c>
      <c r="L348" s="26">
        <v>2.7</v>
      </c>
      <c r="M348" s="27">
        <v>200</v>
      </c>
      <c r="N348" s="26">
        <v>1</v>
      </c>
      <c r="O348" s="27">
        <v>484</v>
      </c>
      <c r="P348" s="27">
        <v>300</v>
      </c>
      <c r="Q348" s="26">
        <v>76</v>
      </c>
      <c r="R348" s="26">
        <v>1</v>
      </c>
      <c r="S348" s="27">
        <v>30</v>
      </c>
      <c r="T348" s="27">
        <v>350</v>
      </c>
      <c r="U348" s="35">
        <v>0.02</v>
      </c>
      <c r="V348" s="35">
        <v>0.16</v>
      </c>
      <c r="W348" s="26">
        <v>5.7</v>
      </c>
      <c r="X348" s="26">
        <v>11</v>
      </c>
      <c r="Y348" s="35">
        <v>4</v>
      </c>
      <c r="Z348" s="26">
        <v>0</v>
      </c>
      <c r="AA348" s="27">
        <v>28</v>
      </c>
      <c r="AB348" s="26">
        <v>1.9</v>
      </c>
      <c r="AC348" s="26">
        <v>3</v>
      </c>
      <c r="AD348" s="26">
        <v>2.4</v>
      </c>
      <c r="AE348" s="27">
        <v>46</v>
      </c>
      <c r="AF348" s="27">
        <v>100</v>
      </c>
      <c r="AG348" t="s">
        <v>828</v>
      </c>
    </row>
    <row r="349" spans="1:33" hidden="1">
      <c r="A349" t="s">
        <v>830</v>
      </c>
      <c r="B349" s="37" t="s">
        <v>831</v>
      </c>
      <c r="C349" t="s">
        <v>797</v>
      </c>
      <c r="D349">
        <v>67.2</v>
      </c>
      <c r="E349">
        <v>181</v>
      </c>
      <c r="F349">
        <v>755</v>
      </c>
      <c r="G349" s="26">
        <v>20.2</v>
      </c>
      <c r="H349" s="26">
        <v>11</v>
      </c>
      <c r="I349" s="26">
        <v>0.3</v>
      </c>
      <c r="K349" s="26">
        <v>0</v>
      </c>
      <c r="L349" s="26">
        <v>1.3</v>
      </c>
      <c r="M349" s="27">
        <v>17</v>
      </c>
      <c r="N349" s="26">
        <v>0.4</v>
      </c>
      <c r="O349" s="27">
        <v>49</v>
      </c>
      <c r="P349" s="27">
        <v>250</v>
      </c>
      <c r="Q349" s="26">
        <v>37</v>
      </c>
      <c r="R349" s="26">
        <v>0.5</v>
      </c>
      <c r="S349" s="27">
        <v>27</v>
      </c>
      <c r="T349" s="27">
        <v>362</v>
      </c>
      <c r="U349" s="35">
        <v>0.21</v>
      </c>
      <c r="V349" s="35">
        <v>0.13</v>
      </c>
      <c r="W349" s="26">
        <v>7.6</v>
      </c>
      <c r="X349" s="26">
        <v>26</v>
      </c>
      <c r="Y349" s="35">
        <v>3.84</v>
      </c>
      <c r="Z349" s="26">
        <v>0</v>
      </c>
      <c r="AA349" s="27">
        <v>13</v>
      </c>
      <c r="AB349" s="26">
        <v>2.2000000000000002</v>
      </c>
      <c r="AC349" s="26">
        <v>4.2</v>
      </c>
      <c r="AD349" s="26">
        <v>3.2</v>
      </c>
      <c r="AE349" s="27">
        <v>51</v>
      </c>
      <c r="AF349" s="27">
        <v>100</v>
      </c>
      <c r="AG349" t="s">
        <v>830</v>
      </c>
    </row>
    <row r="350" spans="1:33" hidden="1">
      <c r="A350" t="s">
        <v>832</v>
      </c>
      <c r="B350" s="37" t="s">
        <v>833</v>
      </c>
      <c r="D350">
        <v>58.6</v>
      </c>
      <c r="E350">
        <v>225</v>
      </c>
      <c r="F350">
        <v>940</v>
      </c>
      <c r="G350" s="26">
        <v>24.6</v>
      </c>
      <c r="H350" s="26">
        <v>14.1</v>
      </c>
      <c r="I350" s="26">
        <v>0</v>
      </c>
      <c r="K350" s="26">
        <v>0</v>
      </c>
      <c r="L350" s="26">
        <v>2.9</v>
      </c>
      <c r="M350" s="27">
        <v>350</v>
      </c>
      <c r="N350" s="26">
        <v>2.9</v>
      </c>
      <c r="O350" s="27">
        <v>450</v>
      </c>
      <c r="P350" s="27">
        <v>430</v>
      </c>
      <c r="Q350" s="26">
        <v>23</v>
      </c>
      <c r="R350" s="26">
        <v>1.6</v>
      </c>
      <c r="S350" s="27">
        <v>40</v>
      </c>
      <c r="T350" s="27">
        <v>389</v>
      </c>
      <c r="U350" s="35">
        <v>0.08</v>
      </c>
      <c r="V350" s="35">
        <v>0.28999999999999998</v>
      </c>
      <c r="W350" s="26">
        <v>6.7</v>
      </c>
      <c r="X350" s="26">
        <v>8</v>
      </c>
      <c r="Y350" s="35">
        <v>8.94</v>
      </c>
      <c r="Z350" s="26">
        <v>0</v>
      </c>
      <c r="AA350" s="27">
        <v>28</v>
      </c>
      <c r="AB350" s="26">
        <v>2.9</v>
      </c>
      <c r="AC350" s="26">
        <v>3.9</v>
      </c>
      <c r="AD350" s="26">
        <v>5.0999999999999996</v>
      </c>
      <c r="AE350" s="27">
        <v>142</v>
      </c>
      <c r="AF350" s="27">
        <v>100</v>
      </c>
      <c r="AG350" t="s">
        <v>832</v>
      </c>
    </row>
    <row r="351" spans="1:33" hidden="1">
      <c r="A351" t="s">
        <v>834</v>
      </c>
      <c r="B351" s="37" t="s">
        <v>835</v>
      </c>
      <c r="D351">
        <v>66.900000000000006</v>
      </c>
      <c r="E351">
        <v>177</v>
      </c>
      <c r="F351">
        <v>738</v>
      </c>
      <c r="G351" s="26">
        <v>20.9</v>
      </c>
      <c r="H351" s="26">
        <v>10.3</v>
      </c>
      <c r="I351" s="26">
        <v>0.1</v>
      </c>
      <c r="K351" s="26">
        <v>0</v>
      </c>
      <c r="L351" s="26">
        <v>1.9</v>
      </c>
      <c r="M351" s="27">
        <v>380</v>
      </c>
      <c r="N351" s="26">
        <v>2.2999999999999998</v>
      </c>
      <c r="O351" s="27">
        <v>414</v>
      </c>
      <c r="P351" s="27">
        <v>400</v>
      </c>
      <c r="Q351" s="26">
        <v>10</v>
      </c>
      <c r="R351" s="26">
        <v>1.4</v>
      </c>
      <c r="S351" s="27">
        <v>33</v>
      </c>
      <c r="T351" s="27">
        <v>341</v>
      </c>
      <c r="U351" s="35">
        <v>0.04</v>
      </c>
      <c r="V351" s="35">
        <v>0.23</v>
      </c>
      <c r="W351" s="26">
        <v>5.3</v>
      </c>
      <c r="X351" s="26">
        <v>24</v>
      </c>
      <c r="Y351" s="35">
        <v>9</v>
      </c>
      <c r="Z351" s="26">
        <v>0</v>
      </c>
      <c r="AA351" s="27">
        <v>46</v>
      </c>
      <c r="AB351" s="26">
        <v>2.7</v>
      </c>
      <c r="AC351" s="26">
        <v>3.8</v>
      </c>
      <c r="AD351" s="26">
        <v>2.4</v>
      </c>
      <c r="AE351" s="27">
        <v>61</v>
      </c>
      <c r="AF351" s="27">
        <v>100</v>
      </c>
      <c r="AG351" t="s">
        <v>834</v>
      </c>
    </row>
    <row r="352" spans="1:33" hidden="1">
      <c r="A352" t="s">
        <v>836</v>
      </c>
      <c r="B352" s="37" t="s">
        <v>837</v>
      </c>
      <c r="D352">
        <v>72.3</v>
      </c>
      <c r="E352">
        <v>129</v>
      </c>
      <c r="F352">
        <v>541</v>
      </c>
      <c r="G352" s="26">
        <v>21.8</v>
      </c>
      <c r="H352" s="26">
        <v>4.5999999999999996</v>
      </c>
      <c r="I352" s="26">
        <v>0</v>
      </c>
      <c r="K352" s="26">
        <v>0</v>
      </c>
      <c r="L352" s="26">
        <v>1.3</v>
      </c>
      <c r="M352" s="27">
        <v>54</v>
      </c>
      <c r="N352" s="26">
        <v>1.2</v>
      </c>
      <c r="O352" s="27">
        <v>54</v>
      </c>
      <c r="P352" s="27">
        <v>238</v>
      </c>
      <c r="R352" s="26">
        <v>0.4</v>
      </c>
      <c r="S352" s="27"/>
      <c r="T352" s="27">
        <v>413</v>
      </c>
      <c r="U352" s="35">
        <v>0.14000000000000001</v>
      </c>
      <c r="V352" s="35">
        <v>0.19</v>
      </c>
      <c r="W352" s="26">
        <v>4.0999999999999996</v>
      </c>
      <c r="X352" s="26">
        <v>7</v>
      </c>
      <c r="Y352" s="35">
        <v>0.91</v>
      </c>
      <c r="AA352" s="27">
        <v>12</v>
      </c>
      <c r="AB352" s="26">
        <v>0.1</v>
      </c>
      <c r="AC352" s="26">
        <v>0.1</v>
      </c>
      <c r="AD352" s="26">
        <v>0.2</v>
      </c>
      <c r="AE352" s="27">
        <v>43</v>
      </c>
      <c r="AF352" s="27">
        <v>82</v>
      </c>
      <c r="AG352" t="s">
        <v>836</v>
      </c>
    </row>
    <row r="353" spans="1:33" hidden="1">
      <c r="A353" t="s">
        <v>838</v>
      </c>
      <c r="B353" s="37" t="s">
        <v>839</v>
      </c>
      <c r="C353" t="s">
        <v>797</v>
      </c>
      <c r="D353">
        <v>73.599999999999994</v>
      </c>
      <c r="E353">
        <v>122</v>
      </c>
      <c r="F353">
        <v>515</v>
      </c>
      <c r="G353" s="26">
        <v>20.5</v>
      </c>
      <c r="H353" s="26">
        <v>4.5</v>
      </c>
      <c r="I353" s="26">
        <v>0</v>
      </c>
      <c r="K353" s="26">
        <v>0</v>
      </c>
      <c r="L353" s="26">
        <v>1.4</v>
      </c>
      <c r="M353" s="27">
        <v>34</v>
      </c>
      <c r="N353" s="26">
        <v>0.8</v>
      </c>
      <c r="O353" s="27">
        <v>79</v>
      </c>
      <c r="P353" s="27">
        <v>210</v>
      </c>
      <c r="R353" s="26">
        <v>0.4</v>
      </c>
      <c r="S353" s="27">
        <v>49</v>
      </c>
      <c r="T353" s="27">
        <v>160</v>
      </c>
      <c r="U353" s="35">
        <v>0.05</v>
      </c>
      <c r="V353" s="35">
        <v>7.0000000000000007E-2</v>
      </c>
      <c r="W353" s="26">
        <v>3</v>
      </c>
      <c r="X353" s="26">
        <v>3</v>
      </c>
      <c r="Y353" s="35">
        <v>1.49</v>
      </c>
      <c r="Z353" s="26">
        <v>0</v>
      </c>
      <c r="AA353" s="27">
        <v>70</v>
      </c>
      <c r="AB353" s="26">
        <v>0.9</v>
      </c>
      <c r="AC353" s="26">
        <v>1.8</v>
      </c>
      <c r="AD353" s="26">
        <v>1.2</v>
      </c>
      <c r="AE353" s="27">
        <v>51</v>
      </c>
      <c r="AF353" s="27">
        <v>100</v>
      </c>
      <c r="AG353" t="s">
        <v>838</v>
      </c>
    </row>
    <row r="354" spans="1:33" hidden="1">
      <c r="A354" t="s">
        <v>840</v>
      </c>
      <c r="B354" s="37" t="s">
        <v>841</v>
      </c>
      <c r="D354">
        <v>77.3</v>
      </c>
      <c r="E354">
        <v>96</v>
      </c>
      <c r="F354">
        <v>405</v>
      </c>
      <c r="G354" s="26">
        <v>20.100000000000001</v>
      </c>
      <c r="H354" s="26">
        <v>1.7</v>
      </c>
      <c r="I354" s="26">
        <v>0</v>
      </c>
      <c r="K354" s="26">
        <v>0</v>
      </c>
      <c r="L354" s="26">
        <v>0.9</v>
      </c>
      <c r="M354" s="27">
        <v>10</v>
      </c>
      <c r="N354" s="26">
        <v>0.6</v>
      </c>
      <c r="O354" s="27">
        <v>52</v>
      </c>
      <c r="P354" s="27">
        <v>170</v>
      </c>
      <c r="R354" s="26">
        <v>0.3</v>
      </c>
      <c r="S354" s="27">
        <v>27</v>
      </c>
      <c r="T354" s="27">
        <v>302</v>
      </c>
      <c r="U354" s="35">
        <v>0.04</v>
      </c>
      <c r="V354" s="35">
        <v>0.06</v>
      </c>
      <c r="W354" s="26">
        <v>3.9</v>
      </c>
      <c r="X354" s="26">
        <v>24</v>
      </c>
      <c r="Y354" s="35">
        <v>1.59</v>
      </c>
      <c r="Z354" s="26">
        <v>0</v>
      </c>
      <c r="AA354" s="27">
        <v>0</v>
      </c>
      <c r="AB354" s="26">
        <v>0.6</v>
      </c>
      <c r="AC354" s="26">
        <v>0.5</v>
      </c>
      <c r="AD354" s="26">
        <v>0.4</v>
      </c>
      <c r="AE354" s="27">
        <v>50</v>
      </c>
      <c r="AF354" s="27">
        <v>62</v>
      </c>
      <c r="AG354" t="s">
        <v>840</v>
      </c>
    </row>
    <row r="355" spans="1:33" hidden="1">
      <c r="A355" t="s">
        <v>842</v>
      </c>
      <c r="B355" s="37" t="s">
        <v>843</v>
      </c>
      <c r="D355">
        <v>62.4</v>
      </c>
      <c r="E355">
        <v>227</v>
      </c>
      <c r="F355">
        <v>947</v>
      </c>
      <c r="G355" s="26">
        <v>26.3</v>
      </c>
      <c r="H355" s="26">
        <v>13.5</v>
      </c>
      <c r="I355" s="26">
        <v>0</v>
      </c>
      <c r="K355" s="26">
        <v>0</v>
      </c>
      <c r="L355" s="26">
        <v>3.1</v>
      </c>
      <c r="M355" s="27">
        <v>72</v>
      </c>
      <c r="N355" s="26">
        <v>1.9</v>
      </c>
      <c r="O355" s="27">
        <v>250</v>
      </c>
      <c r="P355" s="27">
        <v>199</v>
      </c>
      <c r="R355" s="26">
        <v>0.9</v>
      </c>
      <c r="S355" s="27">
        <v>27</v>
      </c>
      <c r="T355" s="27">
        <v>388</v>
      </c>
      <c r="U355" s="35">
        <v>0.04</v>
      </c>
      <c r="V355" s="35">
        <v>0.12</v>
      </c>
      <c r="W355" s="26">
        <v>1.5</v>
      </c>
      <c r="Y355" s="35"/>
      <c r="AA355" s="27">
        <v>9</v>
      </c>
      <c r="AE355" s="27">
        <v>141</v>
      </c>
      <c r="AF355" s="27">
        <v>44</v>
      </c>
      <c r="AG355" t="s">
        <v>842</v>
      </c>
    </row>
    <row r="356" spans="1:33" hidden="1">
      <c r="A356" t="s">
        <v>844</v>
      </c>
      <c r="B356" s="37" t="s">
        <v>845</v>
      </c>
      <c r="C356" t="s">
        <v>846</v>
      </c>
      <c r="D356">
        <v>55.6</v>
      </c>
      <c r="E356">
        <v>312</v>
      </c>
      <c r="F356">
        <v>1293</v>
      </c>
      <c r="G356" s="26">
        <v>16.2</v>
      </c>
      <c r="H356" s="26">
        <v>27.5</v>
      </c>
      <c r="I356" s="26">
        <v>0</v>
      </c>
      <c r="K356" s="26">
        <v>0</v>
      </c>
      <c r="L356" s="26">
        <v>1</v>
      </c>
      <c r="M356" s="27">
        <v>70</v>
      </c>
      <c r="P356" s="27">
        <v>110</v>
      </c>
      <c r="Y356" s="35"/>
      <c r="AE356" s="27"/>
      <c r="AG356" t="s">
        <v>844</v>
      </c>
    </row>
    <row r="357" spans="1:33" hidden="1">
      <c r="A357" t="s">
        <v>847</v>
      </c>
      <c r="B357" s="37" t="s">
        <v>848</v>
      </c>
      <c r="D357">
        <v>71.400000000000006</v>
      </c>
      <c r="E357">
        <v>142</v>
      </c>
      <c r="F357">
        <v>597</v>
      </c>
      <c r="G357" s="26">
        <v>20.8</v>
      </c>
      <c r="H357" s="26">
        <v>6.6</v>
      </c>
      <c r="I357" s="26">
        <v>0</v>
      </c>
      <c r="K357" s="26">
        <v>0</v>
      </c>
      <c r="L357" s="26">
        <v>1.2</v>
      </c>
      <c r="M357" s="27">
        <v>16</v>
      </c>
      <c r="N357" s="26">
        <v>1.3</v>
      </c>
      <c r="O357" s="27">
        <v>58</v>
      </c>
      <c r="P357" s="27">
        <v>251</v>
      </c>
      <c r="Q357" s="27">
        <v>3</v>
      </c>
      <c r="R357" s="26">
        <v>0.6</v>
      </c>
      <c r="S357" s="27">
        <v>30</v>
      </c>
      <c r="T357" s="27">
        <v>346</v>
      </c>
      <c r="U357" s="35">
        <v>0.06</v>
      </c>
      <c r="V357" s="35">
        <v>0.19</v>
      </c>
      <c r="W357" s="26">
        <v>3.2</v>
      </c>
      <c r="X357" s="26">
        <v>5</v>
      </c>
      <c r="Y357" s="35">
        <v>4.32</v>
      </c>
      <c r="Z357" s="26">
        <v>0</v>
      </c>
      <c r="AA357" s="27">
        <v>16</v>
      </c>
      <c r="AB357" s="26">
        <v>0.9</v>
      </c>
      <c r="AC357" s="26">
        <v>1.3</v>
      </c>
      <c r="AD357" s="26">
        <v>1.1000000000000001</v>
      </c>
      <c r="AE357" s="27">
        <v>82</v>
      </c>
      <c r="AF357" s="27">
        <v>52</v>
      </c>
      <c r="AG357" t="s">
        <v>847</v>
      </c>
    </row>
    <row r="358" spans="1:33" hidden="1">
      <c r="A358" t="s">
        <v>849</v>
      </c>
      <c r="B358" s="37" t="s">
        <v>850</v>
      </c>
      <c r="D358">
        <v>72.7</v>
      </c>
      <c r="E358">
        <v>135</v>
      </c>
      <c r="F358">
        <v>567</v>
      </c>
      <c r="G358" s="26">
        <v>19.899999999999999</v>
      </c>
      <c r="H358" s="26">
        <v>6.2</v>
      </c>
      <c r="I358" s="26">
        <v>0</v>
      </c>
      <c r="K358" s="26">
        <v>0</v>
      </c>
      <c r="L358" s="26">
        <v>1.2</v>
      </c>
      <c r="M358" s="27">
        <v>34</v>
      </c>
      <c r="N358" s="26">
        <v>0.3</v>
      </c>
      <c r="O358" s="27">
        <v>52</v>
      </c>
      <c r="P358" s="27">
        <v>227</v>
      </c>
      <c r="Q358" s="27">
        <v>3</v>
      </c>
      <c r="R358" s="26">
        <v>0.7</v>
      </c>
      <c r="S358" s="27">
        <v>25</v>
      </c>
      <c r="T358" s="27">
        <v>306</v>
      </c>
      <c r="U358" s="35">
        <v>0.17</v>
      </c>
      <c r="V358" s="35">
        <v>0.1</v>
      </c>
      <c r="W358" s="26">
        <v>4.8</v>
      </c>
      <c r="X358" s="26">
        <v>9</v>
      </c>
      <c r="Y358" s="35">
        <v>5.2</v>
      </c>
      <c r="Z358" s="26">
        <v>0</v>
      </c>
      <c r="AA358" s="27">
        <v>14</v>
      </c>
      <c r="AB358" s="26">
        <v>0.8</v>
      </c>
      <c r="AC358" s="26">
        <v>2</v>
      </c>
      <c r="AD358" s="26">
        <v>1.7</v>
      </c>
      <c r="AE358" s="27">
        <v>58</v>
      </c>
      <c r="AF358" s="27">
        <v>52</v>
      </c>
      <c r="AG358" t="s">
        <v>849</v>
      </c>
    </row>
    <row r="359" spans="1:33" hidden="1">
      <c r="A359" t="s">
        <v>851</v>
      </c>
      <c r="B359" s="37" t="s">
        <v>852</v>
      </c>
      <c r="C359" t="s">
        <v>846</v>
      </c>
      <c r="D359">
        <v>63.8</v>
      </c>
      <c r="E359">
        <v>211</v>
      </c>
      <c r="F359">
        <v>876</v>
      </c>
      <c r="G359" s="26">
        <v>16.3</v>
      </c>
      <c r="H359" s="26">
        <v>16.100000000000001</v>
      </c>
      <c r="I359" s="26">
        <v>0.2</v>
      </c>
      <c r="K359" s="26">
        <v>0</v>
      </c>
      <c r="L359" s="26">
        <v>3.7</v>
      </c>
      <c r="M359" s="27">
        <v>865</v>
      </c>
      <c r="P359" s="27">
        <v>480</v>
      </c>
      <c r="Y359" s="35"/>
      <c r="AE359" s="27"/>
      <c r="AG359" t="s">
        <v>851</v>
      </c>
    </row>
    <row r="360" spans="1:33" hidden="1">
      <c r="A360" t="s">
        <v>853</v>
      </c>
      <c r="B360" s="37" t="s">
        <v>854</v>
      </c>
      <c r="D360">
        <v>64.5</v>
      </c>
      <c r="E360">
        <v>165</v>
      </c>
      <c r="F360">
        <v>693</v>
      </c>
      <c r="G360" s="26">
        <v>29</v>
      </c>
      <c r="H360" s="26">
        <v>5.4</v>
      </c>
      <c r="I360" s="26">
        <v>0</v>
      </c>
      <c r="K360" s="26">
        <v>0</v>
      </c>
      <c r="L360" s="26">
        <v>1.1000000000000001</v>
      </c>
      <c r="M360" s="27">
        <v>30</v>
      </c>
      <c r="N360" s="26">
        <v>10.9</v>
      </c>
      <c r="P360" s="27">
        <v>208</v>
      </c>
      <c r="T360" s="27">
        <v>385</v>
      </c>
      <c r="U360" s="35">
        <v>0.1</v>
      </c>
      <c r="V360" s="35">
        <v>0.4</v>
      </c>
      <c r="W360" s="26">
        <v>6</v>
      </c>
      <c r="Y360" s="35"/>
      <c r="Z360">
        <v>0</v>
      </c>
      <c r="AA360" s="27">
        <v>0</v>
      </c>
      <c r="AE360" s="27"/>
      <c r="AF360" s="27">
        <v>100</v>
      </c>
      <c r="AG360" t="s">
        <v>853</v>
      </c>
    </row>
    <row r="361" spans="1:33" hidden="1">
      <c r="A361" t="s">
        <v>855</v>
      </c>
      <c r="B361" s="37" t="s">
        <v>856</v>
      </c>
      <c r="D361">
        <v>67.7</v>
      </c>
      <c r="E361">
        <v>126</v>
      </c>
      <c r="F361">
        <v>537</v>
      </c>
      <c r="G361" s="26">
        <v>30.8</v>
      </c>
      <c r="H361" s="26">
        <v>0.4</v>
      </c>
      <c r="I361" s="26">
        <v>0</v>
      </c>
      <c r="K361" s="26">
        <v>0</v>
      </c>
      <c r="L361" s="26">
        <v>1.2</v>
      </c>
      <c r="Y361" s="35"/>
      <c r="AE361" s="27"/>
      <c r="AG361" t="s">
        <v>855</v>
      </c>
    </row>
    <row r="362" spans="1:33" hidden="1">
      <c r="A362" t="s">
        <v>857</v>
      </c>
      <c r="B362" s="37" t="s">
        <v>858</v>
      </c>
      <c r="D362">
        <v>57.8</v>
      </c>
      <c r="E362">
        <v>256</v>
      </c>
      <c r="F362">
        <v>1062</v>
      </c>
      <c r="G362" s="26">
        <v>15.2</v>
      </c>
      <c r="H362" s="26">
        <v>20.2</v>
      </c>
      <c r="I362" s="26">
        <v>3.3</v>
      </c>
      <c r="K362" s="26">
        <v>0</v>
      </c>
      <c r="L362" s="26">
        <v>3.5</v>
      </c>
      <c r="M362" s="27">
        <v>51</v>
      </c>
      <c r="N362" s="26">
        <v>1.9</v>
      </c>
      <c r="O362" s="27">
        <v>703</v>
      </c>
      <c r="P362" s="27">
        <v>51</v>
      </c>
      <c r="S362">
        <v>15</v>
      </c>
      <c r="T362" s="27">
        <v>140</v>
      </c>
      <c r="U362" s="35">
        <v>0.04</v>
      </c>
      <c r="V362" s="35">
        <v>0.13</v>
      </c>
      <c r="W362" s="26">
        <v>2.4</v>
      </c>
      <c r="X362">
        <v>2</v>
      </c>
      <c r="Y362" s="35"/>
      <c r="Z362">
        <v>0</v>
      </c>
      <c r="AA362" s="27">
        <v>0</v>
      </c>
      <c r="AB362">
        <v>6.8</v>
      </c>
      <c r="AC362">
        <v>8.9</v>
      </c>
      <c r="AD362">
        <v>3</v>
      </c>
      <c r="AE362" s="27">
        <v>50</v>
      </c>
      <c r="AF362" s="27">
        <v>100</v>
      </c>
      <c r="AG362" t="s">
        <v>857</v>
      </c>
    </row>
    <row r="363" spans="1:33" hidden="1">
      <c r="A363" t="s">
        <v>859</v>
      </c>
      <c r="B363" s="37" t="s">
        <v>860</v>
      </c>
      <c r="D363">
        <v>68.400000000000006</v>
      </c>
      <c r="E363">
        <v>137</v>
      </c>
      <c r="F363">
        <v>579</v>
      </c>
      <c r="G363" s="26">
        <v>27.1</v>
      </c>
      <c r="H363" s="26">
        <v>3</v>
      </c>
      <c r="I363" s="26">
        <v>0.4</v>
      </c>
      <c r="K363" s="26">
        <v>0</v>
      </c>
      <c r="L363" s="26">
        <v>1.1000000000000001</v>
      </c>
      <c r="M363" s="27">
        <v>17</v>
      </c>
      <c r="N363" s="26">
        <v>3.7</v>
      </c>
      <c r="O363" s="27">
        <v>80</v>
      </c>
      <c r="P363" s="27">
        <v>201</v>
      </c>
      <c r="R363">
        <v>5.3</v>
      </c>
      <c r="S363">
        <v>0</v>
      </c>
      <c r="T363">
        <v>360</v>
      </c>
      <c r="U363">
        <v>0.09</v>
      </c>
      <c r="V363">
        <v>0.61</v>
      </c>
      <c r="W363">
        <v>4</v>
      </c>
      <c r="X363">
        <v>5</v>
      </c>
      <c r="Y363" s="35">
        <v>1.19</v>
      </c>
      <c r="Z363">
        <v>0</v>
      </c>
      <c r="AA363" s="27">
        <v>0</v>
      </c>
      <c r="AB363">
        <v>0.9</v>
      </c>
      <c r="AC363">
        <v>1.4</v>
      </c>
      <c r="AD363">
        <v>0.2</v>
      </c>
      <c r="AE363" s="27">
        <v>71</v>
      </c>
      <c r="AF363">
        <v>100</v>
      </c>
      <c r="AG363" t="s">
        <v>859</v>
      </c>
    </row>
    <row r="364" spans="1:33" hidden="1">
      <c r="A364" t="s">
        <v>861</v>
      </c>
      <c r="B364" s="37" t="s">
        <v>862</v>
      </c>
      <c r="D364">
        <v>75.8</v>
      </c>
      <c r="E364">
        <v>104</v>
      </c>
      <c r="F364">
        <v>439</v>
      </c>
      <c r="G364" s="26">
        <v>20.6</v>
      </c>
      <c r="H364" s="26">
        <v>2.2999999999999998</v>
      </c>
      <c r="I364" s="26">
        <v>0.2</v>
      </c>
      <c r="K364" s="26">
        <v>0</v>
      </c>
      <c r="L364" s="26">
        <v>1.1000000000000001</v>
      </c>
      <c r="M364" s="27">
        <v>13</v>
      </c>
      <c r="N364" s="26">
        <v>2.8</v>
      </c>
      <c r="O364" s="27">
        <v>82</v>
      </c>
      <c r="P364" s="27">
        <v>180</v>
      </c>
      <c r="Q364" s="26">
        <v>5</v>
      </c>
      <c r="R364" s="26">
        <v>4</v>
      </c>
      <c r="S364" s="27">
        <v>15</v>
      </c>
      <c r="T364" s="27">
        <v>385</v>
      </c>
      <c r="U364" s="35">
        <v>0.11</v>
      </c>
      <c r="V364" s="35">
        <v>0.49</v>
      </c>
      <c r="W364" s="26">
        <v>3.8</v>
      </c>
      <c r="X364">
        <v>5</v>
      </c>
      <c r="Y364" s="35">
        <v>1.1299999999999999</v>
      </c>
      <c r="Z364">
        <v>0</v>
      </c>
      <c r="AA364" s="27">
        <v>0</v>
      </c>
      <c r="AB364">
        <v>0.7</v>
      </c>
      <c r="AC364">
        <v>1</v>
      </c>
      <c r="AD364">
        <v>0.2</v>
      </c>
      <c r="AE364" s="27">
        <v>57</v>
      </c>
      <c r="AF364" s="27">
        <v>100</v>
      </c>
      <c r="AG364" t="s">
        <v>861</v>
      </c>
    </row>
    <row r="365" spans="1:33" hidden="1">
      <c r="A365" t="s">
        <v>863</v>
      </c>
      <c r="B365" s="37" t="s">
        <v>864</v>
      </c>
      <c r="D365">
        <v>81.900000000000006</v>
      </c>
      <c r="E365">
        <v>66</v>
      </c>
      <c r="F365">
        <v>280</v>
      </c>
      <c r="G365" s="26">
        <v>11.8</v>
      </c>
      <c r="H365" s="26">
        <v>0.1</v>
      </c>
      <c r="I365" s="26">
        <v>4.5</v>
      </c>
      <c r="K365" s="26">
        <v>0</v>
      </c>
      <c r="L365" s="26">
        <v>1.8</v>
      </c>
      <c r="M365" s="27">
        <v>53</v>
      </c>
      <c r="N365" s="26">
        <v>2.2000000000000002</v>
      </c>
      <c r="O365" s="27"/>
      <c r="P365" s="27">
        <v>75</v>
      </c>
      <c r="S365" s="27"/>
      <c r="U365">
        <v>0.11</v>
      </c>
      <c r="V365">
        <v>0.11</v>
      </c>
      <c r="W365">
        <v>0.4</v>
      </c>
      <c r="Y365" s="35"/>
      <c r="Z365">
        <v>2</v>
      </c>
      <c r="AE365" s="27"/>
      <c r="AF365">
        <v>100</v>
      </c>
      <c r="AG365" t="s">
        <v>863</v>
      </c>
    </row>
    <row r="366" spans="1:33" hidden="1">
      <c r="A366" t="s">
        <v>865</v>
      </c>
      <c r="B366" s="37" t="s">
        <v>866</v>
      </c>
      <c r="C366" t="s">
        <v>867</v>
      </c>
      <c r="D366">
        <v>63.5</v>
      </c>
      <c r="E366">
        <v>184</v>
      </c>
      <c r="F366">
        <v>769</v>
      </c>
      <c r="G366" s="26">
        <v>26.8</v>
      </c>
      <c r="H366" s="26">
        <v>8.5</v>
      </c>
      <c r="I366" s="26">
        <v>0</v>
      </c>
      <c r="K366" s="26">
        <v>0</v>
      </c>
      <c r="L366" s="26">
        <v>1.2</v>
      </c>
      <c r="M366" s="27">
        <v>14</v>
      </c>
      <c r="N366" s="26">
        <v>0.9</v>
      </c>
      <c r="O366" s="27">
        <v>86</v>
      </c>
      <c r="P366" s="27">
        <v>213</v>
      </c>
      <c r="Q366" s="26">
        <v>5</v>
      </c>
      <c r="R366" s="26">
        <v>3.4</v>
      </c>
      <c r="S366" s="27">
        <v>23</v>
      </c>
      <c r="T366" s="27">
        <v>366</v>
      </c>
      <c r="U366" s="35">
        <v>0.63</v>
      </c>
      <c r="V366" s="35">
        <v>0.39</v>
      </c>
      <c r="W366" s="26">
        <v>5.4</v>
      </c>
      <c r="X366">
        <v>5</v>
      </c>
      <c r="Y366" s="35">
        <v>0.76</v>
      </c>
      <c r="Z366">
        <v>0</v>
      </c>
      <c r="AA366" s="27">
        <v>2</v>
      </c>
      <c r="AB366">
        <v>3.7</v>
      </c>
      <c r="AC366">
        <v>3.8</v>
      </c>
      <c r="AD366">
        <v>1.1000000000000001</v>
      </c>
      <c r="AE366" s="27">
        <v>89</v>
      </c>
      <c r="AF366" s="27">
        <v>100</v>
      </c>
      <c r="AG366" t="s">
        <v>865</v>
      </c>
    </row>
    <row r="367" spans="1:33" hidden="1">
      <c r="A367" t="s">
        <v>868</v>
      </c>
      <c r="B367" s="37" t="s">
        <v>869</v>
      </c>
      <c r="C367" t="s">
        <v>867</v>
      </c>
      <c r="D367">
        <v>74.400000000000006</v>
      </c>
      <c r="E367">
        <v>115</v>
      </c>
      <c r="F367">
        <v>486</v>
      </c>
      <c r="G367" s="26">
        <v>20.3</v>
      </c>
      <c r="H367" s="26">
        <v>3.8</v>
      </c>
      <c r="I367" s="26">
        <v>0</v>
      </c>
      <c r="K367" s="26">
        <v>0</v>
      </c>
      <c r="L367" s="26">
        <v>1.5</v>
      </c>
      <c r="M367" s="27">
        <v>10</v>
      </c>
      <c r="N367" s="26">
        <v>0.5</v>
      </c>
      <c r="O367" s="27">
        <v>87</v>
      </c>
      <c r="P367" s="27">
        <v>203</v>
      </c>
      <c r="Q367" s="26">
        <v>5</v>
      </c>
      <c r="R367" s="26">
        <v>2.4</v>
      </c>
      <c r="S367" s="27">
        <v>20</v>
      </c>
      <c r="T367" s="27">
        <v>420</v>
      </c>
      <c r="U367" s="35">
        <v>0.92</v>
      </c>
      <c r="V367" s="35">
        <v>0.28999999999999998</v>
      </c>
      <c r="W367" s="26">
        <v>6.9</v>
      </c>
      <c r="X367" s="26">
        <v>3</v>
      </c>
      <c r="Y367" s="35">
        <v>0.61</v>
      </c>
      <c r="Z367" s="26">
        <v>0</v>
      </c>
      <c r="AA367" s="27">
        <v>2</v>
      </c>
      <c r="AB367" s="26">
        <v>1.2</v>
      </c>
      <c r="AC367" s="26">
        <v>1.6</v>
      </c>
      <c r="AD367" s="26">
        <v>0.7</v>
      </c>
      <c r="AE367" s="27">
        <v>67</v>
      </c>
      <c r="AF367" s="26">
        <v>100</v>
      </c>
      <c r="AG367" t="s">
        <v>868</v>
      </c>
    </row>
    <row r="368" spans="1:33" hidden="1">
      <c r="A368" t="s">
        <v>870</v>
      </c>
      <c r="B368" s="37" t="s">
        <v>871</v>
      </c>
      <c r="C368" t="s">
        <v>867</v>
      </c>
      <c r="D368">
        <v>60.2</v>
      </c>
      <c r="E368">
        <v>220</v>
      </c>
      <c r="F368">
        <v>920</v>
      </c>
      <c r="G368" s="26">
        <v>26.7</v>
      </c>
      <c r="H368" s="26">
        <v>12.6</v>
      </c>
      <c r="I368" s="26">
        <v>0</v>
      </c>
      <c r="K368" s="26">
        <v>0</v>
      </c>
      <c r="L368" s="26">
        <v>1.1000000000000001</v>
      </c>
      <c r="M368" s="27">
        <v>9</v>
      </c>
      <c r="N368" s="26">
        <v>1.4</v>
      </c>
      <c r="O368" s="27">
        <v>80</v>
      </c>
      <c r="P368" s="27">
        <v>258</v>
      </c>
      <c r="Q368" s="26">
        <v>7</v>
      </c>
      <c r="R368" s="26">
        <v>4.0999999999999996</v>
      </c>
      <c r="S368" s="27">
        <v>20</v>
      </c>
      <c r="T368" s="27">
        <v>357</v>
      </c>
      <c r="U368" s="35">
        <v>0.56999999999999995</v>
      </c>
      <c r="V368" s="35">
        <v>0.39</v>
      </c>
      <c r="W368" s="26">
        <v>4.3</v>
      </c>
      <c r="X368">
        <v>5</v>
      </c>
      <c r="Y368" s="35">
        <v>0.78</v>
      </c>
      <c r="Z368">
        <v>0</v>
      </c>
      <c r="AA368" s="27">
        <v>0</v>
      </c>
      <c r="AB368">
        <v>3.6</v>
      </c>
      <c r="AC368">
        <v>3.7</v>
      </c>
      <c r="AD368">
        <v>1.2</v>
      </c>
      <c r="AE368" s="27">
        <v>95</v>
      </c>
      <c r="AF368">
        <v>100</v>
      </c>
      <c r="AG368" t="s">
        <v>870</v>
      </c>
    </row>
    <row r="369" spans="1:33" hidden="1">
      <c r="A369" t="s">
        <v>872</v>
      </c>
      <c r="B369" s="37" t="s">
        <v>873</v>
      </c>
      <c r="D369">
        <v>58.2</v>
      </c>
      <c r="E369">
        <v>278</v>
      </c>
      <c r="F369">
        <v>1154</v>
      </c>
      <c r="G369" s="26">
        <v>17.100000000000001</v>
      </c>
      <c r="H369" s="26">
        <v>23</v>
      </c>
      <c r="I369" s="26">
        <v>0.7</v>
      </c>
      <c r="K369" s="26">
        <v>0</v>
      </c>
      <c r="L369" s="26">
        <v>1</v>
      </c>
      <c r="M369" s="27">
        <v>8</v>
      </c>
      <c r="N369" s="26">
        <v>0.8</v>
      </c>
      <c r="O369" s="27">
        <v>57</v>
      </c>
      <c r="P369" s="27">
        <v>166</v>
      </c>
      <c r="R369" s="26">
        <v>2.1</v>
      </c>
      <c r="S369" s="27">
        <v>18</v>
      </c>
      <c r="T369" s="27">
        <v>385</v>
      </c>
      <c r="U369" s="35">
        <v>0.79</v>
      </c>
      <c r="V369" s="35">
        <v>0.19</v>
      </c>
      <c r="W369" s="26">
        <v>5.5</v>
      </c>
      <c r="X369">
        <v>4</v>
      </c>
      <c r="Y369" s="35">
        <v>0.55000000000000004</v>
      </c>
      <c r="Z369">
        <v>0</v>
      </c>
      <c r="AA369" s="27">
        <v>2</v>
      </c>
      <c r="AB369">
        <v>8</v>
      </c>
      <c r="AC369">
        <v>9.9</v>
      </c>
      <c r="AD369">
        <v>2.8</v>
      </c>
      <c r="AE369" s="27">
        <v>72</v>
      </c>
      <c r="AF369">
        <v>100</v>
      </c>
      <c r="AG369" t="s">
        <v>872</v>
      </c>
    </row>
    <row r="370" spans="1:33" hidden="1">
      <c r="A370" t="s">
        <v>874</v>
      </c>
      <c r="B370" s="37" t="s">
        <v>875</v>
      </c>
      <c r="D370">
        <v>71.3</v>
      </c>
      <c r="E370">
        <v>140</v>
      </c>
      <c r="F370">
        <v>590</v>
      </c>
      <c r="G370" s="26">
        <v>21.4</v>
      </c>
      <c r="H370" s="26">
        <v>6</v>
      </c>
      <c r="I370" s="26">
        <v>0.2</v>
      </c>
      <c r="K370" s="26">
        <v>0</v>
      </c>
      <c r="L370" s="26">
        <v>1.1000000000000001</v>
      </c>
      <c r="M370" s="27">
        <v>17</v>
      </c>
      <c r="N370" s="26">
        <v>0.8</v>
      </c>
      <c r="O370" s="27">
        <v>52</v>
      </c>
      <c r="P370" s="27">
        <v>220</v>
      </c>
      <c r="Q370" s="26">
        <v>2.6</v>
      </c>
      <c r="R370" s="26">
        <v>1.8</v>
      </c>
      <c r="S370" s="27">
        <v>23</v>
      </c>
      <c r="T370" s="27">
        <v>389</v>
      </c>
      <c r="U370" s="35">
        <v>0.98</v>
      </c>
      <c r="V370" s="35">
        <v>0.25</v>
      </c>
      <c r="W370" s="26">
        <v>4.8</v>
      </c>
      <c r="X370">
        <v>5</v>
      </c>
      <c r="Y370" s="35">
        <v>0.63</v>
      </c>
      <c r="Z370">
        <v>0</v>
      </c>
      <c r="AA370" s="27">
        <v>2</v>
      </c>
      <c r="AB370">
        <v>2</v>
      </c>
      <c r="AC370">
        <v>2.6</v>
      </c>
      <c r="AD370">
        <v>0.7</v>
      </c>
      <c r="AE370" s="27">
        <v>60</v>
      </c>
      <c r="AF370">
        <v>100</v>
      </c>
      <c r="AG370" t="s">
        <v>874</v>
      </c>
    </row>
    <row r="371" spans="1:33" hidden="1">
      <c r="A371" t="s">
        <v>876</v>
      </c>
      <c r="B371" s="37" t="s">
        <v>877</v>
      </c>
      <c r="D371">
        <v>35.700000000000003</v>
      </c>
      <c r="E371">
        <v>522</v>
      </c>
      <c r="F371">
        <v>2153</v>
      </c>
      <c r="G371" s="26">
        <v>9.3000000000000007</v>
      </c>
      <c r="H371" s="26">
        <v>53.7</v>
      </c>
      <c r="I371" s="26">
        <v>0.5</v>
      </c>
      <c r="K371" s="26">
        <v>0</v>
      </c>
      <c r="L371" s="26">
        <v>0.8</v>
      </c>
      <c r="M371" s="27">
        <v>6</v>
      </c>
      <c r="N371" s="26">
        <v>0.5</v>
      </c>
      <c r="O371" s="27">
        <v>32</v>
      </c>
      <c r="P371" s="27">
        <v>108</v>
      </c>
      <c r="Q371" s="26">
        <v>5</v>
      </c>
      <c r="R371" s="26">
        <v>1</v>
      </c>
      <c r="S371" s="27">
        <v>4</v>
      </c>
      <c r="T371" s="27">
        <v>185</v>
      </c>
      <c r="U371" s="35">
        <v>0.42</v>
      </c>
      <c r="V371" s="35">
        <v>0.24</v>
      </c>
      <c r="W371" s="26">
        <v>4.5999999999999996</v>
      </c>
      <c r="X371">
        <v>1</v>
      </c>
      <c r="Y371" s="35">
        <v>0.84</v>
      </c>
      <c r="Z371">
        <v>0</v>
      </c>
      <c r="AA371" s="27">
        <v>2</v>
      </c>
      <c r="AB371">
        <v>19.5</v>
      </c>
      <c r="AC371">
        <v>24.5</v>
      </c>
      <c r="AD371">
        <v>6.4</v>
      </c>
      <c r="AE371" s="27">
        <v>72</v>
      </c>
      <c r="AF371">
        <v>100</v>
      </c>
      <c r="AG371" t="s">
        <v>876</v>
      </c>
    </row>
    <row r="372" spans="1:33" hidden="1">
      <c r="A372" t="s">
        <v>878</v>
      </c>
      <c r="B372" s="37" t="s">
        <v>879</v>
      </c>
      <c r="D372">
        <v>62.1</v>
      </c>
      <c r="E372">
        <v>245</v>
      </c>
      <c r="F372">
        <v>1015</v>
      </c>
      <c r="G372" s="26">
        <v>17.2</v>
      </c>
      <c r="H372" s="26">
        <v>19.399999999999999</v>
      </c>
      <c r="I372" s="26">
        <v>0.3</v>
      </c>
      <c r="K372" s="26">
        <v>0</v>
      </c>
      <c r="L372" s="26">
        <v>1</v>
      </c>
      <c r="M372" s="27">
        <v>13</v>
      </c>
      <c r="N372" s="26">
        <v>1.4</v>
      </c>
      <c r="O372" s="27">
        <v>65</v>
      </c>
      <c r="P372" s="27">
        <v>180</v>
      </c>
      <c r="Q372" s="26">
        <v>5</v>
      </c>
      <c r="R372" s="26">
        <v>2.1</v>
      </c>
      <c r="S372" s="27">
        <v>20</v>
      </c>
      <c r="T372" s="27">
        <v>339</v>
      </c>
      <c r="U372" s="35">
        <v>0.76</v>
      </c>
      <c r="V372" s="35">
        <v>0.22</v>
      </c>
      <c r="W372" s="26">
        <v>4.9000000000000004</v>
      </c>
      <c r="X372">
        <v>5</v>
      </c>
      <c r="Y372" s="35">
        <v>0.73</v>
      </c>
      <c r="Z372">
        <v>0</v>
      </c>
      <c r="AA372" s="27">
        <v>2</v>
      </c>
      <c r="AB372">
        <v>5.7</v>
      </c>
      <c r="AC372">
        <v>7.2</v>
      </c>
      <c r="AD372">
        <v>2.1</v>
      </c>
      <c r="AE372" s="27">
        <v>70</v>
      </c>
      <c r="AF372">
        <v>100</v>
      </c>
      <c r="AG372" t="s">
        <v>878</v>
      </c>
    </row>
    <row r="373" spans="1:33" hidden="1">
      <c r="A373" t="s">
        <v>880</v>
      </c>
      <c r="B373" s="37" t="s">
        <v>881</v>
      </c>
      <c r="C373" t="s">
        <v>882</v>
      </c>
      <c r="D373">
        <v>53.9</v>
      </c>
      <c r="E373">
        <v>258</v>
      </c>
      <c r="F373">
        <v>1079</v>
      </c>
      <c r="G373" s="26">
        <v>29.5</v>
      </c>
      <c r="H373" s="26">
        <v>15.6</v>
      </c>
      <c r="I373" s="26">
        <v>0</v>
      </c>
      <c r="K373" s="26">
        <v>0</v>
      </c>
      <c r="L373" s="26">
        <v>1.1000000000000001</v>
      </c>
      <c r="M373" s="27">
        <v>12</v>
      </c>
      <c r="N373" s="26">
        <v>1</v>
      </c>
      <c r="O373" s="27">
        <v>77</v>
      </c>
      <c r="P373" s="27">
        <v>174</v>
      </c>
      <c r="S373" s="27"/>
      <c r="T373" s="27">
        <v>362</v>
      </c>
      <c r="U373" s="35">
        <v>0.46</v>
      </c>
      <c r="V373" s="35">
        <v>0.3</v>
      </c>
      <c r="W373" s="26">
        <v>3.8</v>
      </c>
      <c r="Y373" s="35"/>
      <c r="AB373">
        <v>7</v>
      </c>
      <c r="AC373">
        <v>6.3</v>
      </c>
      <c r="AD373">
        <v>2.2000000000000002</v>
      </c>
      <c r="AE373" s="27">
        <v>31</v>
      </c>
      <c r="AF373">
        <v>54</v>
      </c>
      <c r="AG373" t="s">
        <v>880</v>
      </c>
    </row>
    <row r="374" spans="1:33" hidden="1">
      <c r="A374" t="s">
        <v>883</v>
      </c>
      <c r="B374" s="37" t="s">
        <v>884</v>
      </c>
      <c r="C374" t="s">
        <v>882</v>
      </c>
      <c r="D374">
        <v>59.4</v>
      </c>
      <c r="E374">
        <v>277</v>
      </c>
      <c r="F374">
        <v>1150</v>
      </c>
      <c r="G374" s="26">
        <v>18.7</v>
      </c>
      <c r="H374" s="26">
        <v>22.5</v>
      </c>
      <c r="I374" s="26">
        <v>0</v>
      </c>
      <c r="K374" s="26">
        <v>0</v>
      </c>
      <c r="L374" s="26">
        <v>0.9</v>
      </c>
      <c r="M374" s="27">
        <v>11</v>
      </c>
      <c r="N374" s="26">
        <v>1</v>
      </c>
      <c r="O374" s="27">
        <v>93</v>
      </c>
      <c r="P374" s="27">
        <v>180</v>
      </c>
      <c r="Q374" s="26">
        <v>2</v>
      </c>
      <c r="R374" s="26">
        <v>1.8</v>
      </c>
      <c r="S374" s="27">
        <v>20</v>
      </c>
      <c r="T374" s="27">
        <v>255</v>
      </c>
      <c r="U374" s="35">
        <v>0.62</v>
      </c>
      <c r="V374" s="35">
        <v>0.26</v>
      </c>
      <c r="W374" s="26">
        <v>5.0999999999999996</v>
      </c>
      <c r="X374">
        <v>4</v>
      </c>
      <c r="Y374" s="35">
        <v>0.87</v>
      </c>
      <c r="Z374">
        <v>0</v>
      </c>
      <c r="AA374" s="27">
        <v>5</v>
      </c>
      <c r="AB374">
        <v>7.4</v>
      </c>
      <c r="AC374">
        <v>6.9</v>
      </c>
      <c r="AD374">
        <v>2.5</v>
      </c>
      <c r="AE374" s="27">
        <v>75</v>
      </c>
      <c r="AF374">
        <v>77</v>
      </c>
      <c r="AG374" t="s">
        <v>883</v>
      </c>
    </row>
    <row r="375" spans="1:33" hidden="1">
      <c r="A375" t="s">
        <v>885</v>
      </c>
      <c r="B375" s="37" t="s">
        <v>886</v>
      </c>
      <c r="C375" t="s">
        <v>882</v>
      </c>
      <c r="D375">
        <v>48.1</v>
      </c>
      <c r="E375">
        <v>341</v>
      </c>
      <c r="F375">
        <v>1414</v>
      </c>
      <c r="G375" s="26">
        <v>24.4</v>
      </c>
      <c r="H375" s="26">
        <v>27</v>
      </c>
      <c r="I375" s="26">
        <v>0</v>
      </c>
      <c r="K375" s="26">
        <v>0</v>
      </c>
      <c r="L375" s="26">
        <v>1</v>
      </c>
      <c r="M375" s="27">
        <v>45</v>
      </c>
      <c r="N375" s="26">
        <v>1.3</v>
      </c>
      <c r="O375" s="27">
        <v>111</v>
      </c>
      <c r="P375" s="27">
        <v>178</v>
      </c>
      <c r="R375" s="26">
        <v>3.3</v>
      </c>
      <c r="S375" s="27">
        <v>21</v>
      </c>
      <c r="T375" s="27">
        <v>314</v>
      </c>
      <c r="U375" s="35">
        <v>0.48</v>
      </c>
      <c r="V375" s="35">
        <v>0.36</v>
      </c>
      <c r="W375" s="26">
        <v>4.5999999999999996</v>
      </c>
      <c r="X375">
        <v>0</v>
      </c>
      <c r="Y375" s="35">
        <v>0.77</v>
      </c>
      <c r="Z375">
        <v>0</v>
      </c>
      <c r="AA375" s="27">
        <v>6</v>
      </c>
      <c r="AB375">
        <v>11</v>
      </c>
      <c r="AC375">
        <v>13.5</v>
      </c>
      <c r="AD375">
        <v>2.2999999999999998</v>
      </c>
      <c r="AE375" s="27">
        <v>118</v>
      </c>
      <c r="AF375">
        <v>50</v>
      </c>
      <c r="AG375" t="s">
        <v>885</v>
      </c>
    </row>
    <row r="376" spans="1:33" hidden="1">
      <c r="A376" t="s">
        <v>887</v>
      </c>
      <c r="B376" s="37" t="s">
        <v>888</v>
      </c>
      <c r="C376" t="s">
        <v>889</v>
      </c>
      <c r="D376">
        <v>72.3</v>
      </c>
      <c r="E376">
        <v>123</v>
      </c>
      <c r="F376">
        <v>519</v>
      </c>
      <c r="G376" s="26">
        <v>21.4</v>
      </c>
      <c r="H376" s="26">
        <v>3.7</v>
      </c>
      <c r="I376" s="26">
        <v>1.1000000000000001</v>
      </c>
      <c r="K376" s="26">
        <v>0</v>
      </c>
      <c r="L376" s="26">
        <v>1.5</v>
      </c>
      <c r="M376" s="27">
        <v>10</v>
      </c>
      <c r="N376" s="26">
        <v>23.3</v>
      </c>
      <c r="O376" s="27">
        <v>87</v>
      </c>
      <c r="P376" s="27">
        <v>360</v>
      </c>
      <c r="Q376" s="26">
        <v>10</v>
      </c>
      <c r="R376" s="26">
        <v>6.4</v>
      </c>
      <c r="S376" s="27">
        <v>19</v>
      </c>
      <c r="T376" s="27">
        <v>296</v>
      </c>
      <c r="U376" s="35">
        <v>0.4</v>
      </c>
      <c r="V376" s="35">
        <v>3</v>
      </c>
      <c r="W376" s="26">
        <v>15.1</v>
      </c>
      <c r="X376">
        <v>212</v>
      </c>
      <c r="Y376" s="35">
        <v>25.63</v>
      </c>
      <c r="Z376">
        <v>25</v>
      </c>
      <c r="AA376" s="27">
        <v>6499</v>
      </c>
      <c r="AB376">
        <v>1.1000000000000001</v>
      </c>
      <c r="AC376">
        <v>0.5</v>
      </c>
      <c r="AD376">
        <v>0.9</v>
      </c>
      <c r="AE376" s="27">
        <v>301</v>
      </c>
      <c r="AF376">
        <v>100</v>
      </c>
      <c r="AG376" t="s">
        <v>887</v>
      </c>
    </row>
    <row r="377" spans="1:33" hidden="1">
      <c r="A377" t="s">
        <v>890</v>
      </c>
      <c r="B377" s="37" t="s">
        <v>891</v>
      </c>
      <c r="C377" t="s">
        <v>892</v>
      </c>
      <c r="D377">
        <v>60.2</v>
      </c>
      <c r="E377">
        <v>170</v>
      </c>
      <c r="F377">
        <v>718</v>
      </c>
      <c r="G377" s="26">
        <v>35.1</v>
      </c>
      <c r="H377" s="26">
        <v>3.2</v>
      </c>
      <c r="I377" s="26">
        <v>0</v>
      </c>
      <c r="K377" s="26">
        <v>0</v>
      </c>
      <c r="L377" s="26">
        <v>1.4</v>
      </c>
      <c r="M377" s="27">
        <v>18</v>
      </c>
      <c r="N377" s="26">
        <v>1.2</v>
      </c>
      <c r="O377" s="27">
        <v>34</v>
      </c>
      <c r="P377" s="27">
        <v>232</v>
      </c>
      <c r="R377" s="26">
        <v>2.5</v>
      </c>
      <c r="S377" s="27">
        <v>28</v>
      </c>
      <c r="T377" s="27">
        <v>375</v>
      </c>
      <c r="U377" s="35">
        <v>1.02</v>
      </c>
      <c r="V377" s="35">
        <v>0.33</v>
      </c>
      <c r="W377" s="26">
        <v>4.8</v>
      </c>
      <c r="X377">
        <v>1</v>
      </c>
      <c r="Y377" s="35">
        <v>0.73</v>
      </c>
      <c r="Z377">
        <v>0</v>
      </c>
      <c r="AA377" s="27">
        <v>2</v>
      </c>
      <c r="AB377">
        <v>1.4</v>
      </c>
      <c r="AC377">
        <v>1.5</v>
      </c>
      <c r="AD377">
        <v>0.4</v>
      </c>
      <c r="AE377" s="27">
        <v>41</v>
      </c>
      <c r="AF377">
        <v>100</v>
      </c>
      <c r="AG377" t="s">
        <v>890</v>
      </c>
    </row>
    <row r="378" spans="1:33" hidden="1">
      <c r="A378" t="s">
        <v>893</v>
      </c>
      <c r="B378" s="37" t="s">
        <v>894</v>
      </c>
      <c r="C378" t="s">
        <v>892</v>
      </c>
      <c r="D378">
        <v>74.3</v>
      </c>
      <c r="E378">
        <v>110</v>
      </c>
      <c r="F378">
        <v>465</v>
      </c>
      <c r="G378" s="26">
        <v>21.6</v>
      </c>
      <c r="H378" s="26">
        <v>2.5</v>
      </c>
      <c r="I378" s="26">
        <v>0.3</v>
      </c>
      <c r="K378" s="26">
        <v>0</v>
      </c>
      <c r="L378" s="26">
        <v>1.3</v>
      </c>
      <c r="M378" s="27">
        <v>10</v>
      </c>
      <c r="N378" s="26">
        <v>0.9</v>
      </c>
      <c r="O378" s="27">
        <v>53</v>
      </c>
      <c r="P378" s="27">
        <v>216</v>
      </c>
      <c r="R378" s="26">
        <v>1.9</v>
      </c>
      <c r="S378" s="27">
        <v>27</v>
      </c>
      <c r="T378" s="27">
        <v>368</v>
      </c>
      <c r="U378" s="35">
        <v>0.95</v>
      </c>
      <c r="V378" s="35">
        <v>0.34</v>
      </c>
      <c r="W378" s="26">
        <v>7.1</v>
      </c>
      <c r="X378">
        <v>0</v>
      </c>
      <c r="Y378" s="35">
        <v>0.51</v>
      </c>
      <c r="Z378">
        <v>0</v>
      </c>
      <c r="AA378" s="27">
        <v>0</v>
      </c>
      <c r="AB378">
        <v>0.8</v>
      </c>
      <c r="AC378">
        <v>1</v>
      </c>
      <c r="AD378">
        <v>0.2</v>
      </c>
      <c r="AE378" s="27">
        <v>44</v>
      </c>
      <c r="AF378">
        <v>100</v>
      </c>
      <c r="AG378" t="s">
        <v>893</v>
      </c>
    </row>
    <row r="379" spans="1:33" hidden="1">
      <c r="A379" t="s">
        <v>895</v>
      </c>
      <c r="B379" s="37" t="s">
        <v>896</v>
      </c>
      <c r="C379" t="s">
        <v>892</v>
      </c>
      <c r="D379">
        <v>60.1</v>
      </c>
      <c r="E379">
        <v>170</v>
      </c>
      <c r="F379">
        <v>719</v>
      </c>
      <c r="G379" s="26">
        <v>35.1</v>
      </c>
      <c r="H379" s="26">
        <v>3.2</v>
      </c>
      <c r="I379" s="26">
        <v>0.2</v>
      </c>
      <c r="K379" s="26">
        <v>0</v>
      </c>
      <c r="L379" s="26">
        <v>1.4</v>
      </c>
      <c r="M379" s="27">
        <v>16</v>
      </c>
      <c r="N379" s="26">
        <v>1.2</v>
      </c>
      <c r="O379" s="27">
        <v>55</v>
      </c>
      <c r="P379" s="27">
        <v>259</v>
      </c>
      <c r="R379" s="26">
        <v>2.5</v>
      </c>
      <c r="S379" s="27">
        <v>31</v>
      </c>
      <c r="T379" s="27">
        <v>401</v>
      </c>
      <c r="U379" s="35">
        <v>0.7</v>
      </c>
      <c r="V379" s="35">
        <v>0.34</v>
      </c>
      <c r="W379" s="26">
        <v>6.6</v>
      </c>
      <c r="X379">
        <v>0</v>
      </c>
      <c r="Y379" s="35">
        <v>0.56000000000000005</v>
      </c>
      <c r="Z379">
        <v>0</v>
      </c>
      <c r="AA379" s="27">
        <v>0</v>
      </c>
      <c r="AB379">
        <v>1.3</v>
      </c>
      <c r="AC379">
        <v>1.6</v>
      </c>
      <c r="AD379">
        <v>0.4</v>
      </c>
      <c r="AE379" s="27">
        <v>42</v>
      </c>
      <c r="AF379">
        <v>100</v>
      </c>
      <c r="AG379" t="s">
        <v>895</v>
      </c>
    </row>
    <row r="380" spans="1:33" hidden="1">
      <c r="A380" t="s">
        <v>897</v>
      </c>
      <c r="B380" s="37" t="s">
        <v>898</v>
      </c>
      <c r="C380" t="s">
        <v>899</v>
      </c>
      <c r="D380">
        <v>20.399999999999999</v>
      </c>
      <c r="E380">
        <v>465</v>
      </c>
      <c r="F380">
        <v>1934</v>
      </c>
      <c r="G380" s="26">
        <v>39</v>
      </c>
      <c r="H380" s="26">
        <v>34.1</v>
      </c>
      <c r="I380" s="26">
        <v>0.5</v>
      </c>
      <c r="K380" s="26">
        <v>0</v>
      </c>
      <c r="L380" s="26">
        <v>6</v>
      </c>
      <c r="M380" s="27">
        <v>23</v>
      </c>
      <c r="N380" s="26">
        <v>0.8</v>
      </c>
      <c r="O380" s="27">
        <v>87</v>
      </c>
      <c r="P380" s="27">
        <v>184</v>
      </c>
      <c r="R380" s="26">
        <v>3.5</v>
      </c>
      <c r="S380" s="27">
        <v>34</v>
      </c>
      <c r="T380" s="27">
        <v>252</v>
      </c>
      <c r="U380" s="35">
        <v>0.55000000000000004</v>
      </c>
      <c r="V380" s="35">
        <v>0.17</v>
      </c>
      <c r="W380" s="26">
        <v>5.6</v>
      </c>
      <c r="Y380" s="35">
        <v>1</v>
      </c>
      <c r="Z380" s="35">
        <v>0</v>
      </c>
      <c r="AB380">
        <v>11.6</v>
      </c>
      <c r="AC380">
        <v>15.2</v>
      </c>
      <c r="AD380">
        <v>5.6</v>
      </c>
      <c r="AE380" s="27">
        <v>111</v>
      </c>
      <c r="AF380">
        <v>100</v>
      </c>
      <c r="AG380" t="s">
        <v>897</v>
      </c>
    </row>
    <row r="381" spans="1:33" hidden="1">
      <c r="A381" t="s">
        <v>900</v>
      </c>
      <c r="B381" s="37" t="s">
        <v>901</v>
      </c>
      <c r="C381" t="s">
        <v>899</v>
      </c>
      <c r="D381">
        <v>44.2</v>
      </c>
      <c r="E381">
        <v>413</v>
      </c>
      <c r="F381">
        <v>1705</v>
      </c>
      <c r="G381" s="26">
        <v>13.1</v>
      </c>
      <c r="H381" s="26">
        <v>39.700000000000003</v>
      </c>
      <c r="I381" s="26">
        <v>0.8</v>
      </c>
      <c r="K381" s="26">
        <v>0</v>
      </c>
      <c r="L381" s="26">
        <v>2.2000000000000002</v>
      </c>
      <c r="M381" s="27">
        <v>5</v>
      </c>
      <c r="N381" s="26">
        <v>0.7</v>
      </c>
      <c r="O381" s="27">
        <v>1118</v>
      </c>
      <c r="P381" s="27">
        <v>127</v>
      </c>
      <c r="Q381" s="26">
        <v>11</v>
      </c>
      <c r="R381" s="26">
        <v>1.3</v>
      </c>
      <c r="S381" s="27">
        <v>12</v>
      </c>
      <c r="T381" s="27">
        <v>210</v>
      </c>
      <c r="U381" s="35">
        <v>0.41</v>
      </c>
      <c r="V381" s="35">
        <v>0.1</v>
      </c>
      <c r="W381" s="26">
        <v>4.2</v>
      </c>
      <c r="X381">
        <v>2</v>
      </c>
      <c r="Y381" s="35">
        <v>0.5</v>
      </c>
      <c r="Z381">
        <v>0</v>
      </c>
      <c r="AA381" s="27">
        <v>8</v>
      </c>
      <c r="AB381">
        <v>13.3</v>
      </c>
      <c r="AC381">
        <v>17.399999999999999</v>
      </c>
      <c r="AD381">
        <v>6.5</v>
      </c>
      <c r="AE381" s="27">
        <v>66</v>
      </c>
      <c r="AF381">
        <v>100</v>
      </c>
      <c r="AG381" t="s">
        <v>900</v>
      </c>
    </row>
    <row r="382" spans="1:33" hidden="1">
      <c r="A382" t="s">
        <v>902</v>
      </c>
      <c r="B382" s="37" t="s">
        <v>903</v>
      </c>
      <c r="C382" t="s">
        <v>899</v>
      </c>
      <c r="D382">
        <v>47</v>
      </c>
      <c r="E382">
        <v>354</v>
      </c>
      <c r="F382">
        <v>1467</v>
      </c>
      <c r="G382" s="26">
        <v>22.4</v>
      </c>
      <c r="H382" s="26">
        <v>29.4</v>
      </c>
      <c r="I382" s="26">
        <v>0</v>
      </c>
      <c r="K382" s="26">
        <v>0</v>
      </c>
      <c r="L382" s="26">
        <v>1.2</v>
      </c>
      <c r="M382" s="27">
        <v>9</v>
      </c>
      <c r="N382" s="26">
        <v>0.8</v>
      </c>
      <c r="O382" s="27">
        <v>77</v>
      </c>
      <c r="P382" s="27">
        <v>180</v>
      </c>
      <c r="Q382" s="26">
        <v>6</v>
      </c>
      <c r="R382" s="26">
        <v>2.5</v>
      </c>
      <c r="S382" s="27">
        <v>21</v>
      </c>
      <c r="T382" s="27">
        <v>379</v>
      </c>
      <c r="U382" s="35">
        <v>0.8</v>
      </c>
      <c r="V382" s="35">
        <v>0.2</v>
      </c>
      <c r="W382" s="26">
        <v>6.7</v>
      </c>
      <c r="X382">
        <v>3</v>
      </c>
      <c r="Y382" s="35">
        <v>1</v>
      </c>
      <c r="Z382">
        <v>0</v>
      </c>
      <c r="AA382" s="27">
        <v>0</v>
      </c>
      <c r="AB382">
        <v>8.6999999999999993</v>
      </c>
      <c r="AC382">
        <v>14.2</v>
      </c>
      <c r="AD382">
        <v>6.4</v>
      </c>
      <c r="AE382" s="27">
        <v>79</v>
      </c>
      <c r="AF382">
        <v>100</v>
      </c>
      <c r="AG382" t="s">
        <v>902</v>
      </c>
    </row>
    <row r="383" spans="1:33" hidden="1">
      <c r="A383" t="s">
        <v>904</v>
      </c>
      <c r="B383" s="37" t="s">
        <v>905</v>
      </c>
      <c r="C383" t="s">
        <v>906</v>
      </c>
      <c r="D383">
        <v>67.2</v>
      </c>
      <c r="E383">
        <v>148</v>
      </c>
      <c r="F383">
        <v>623</v>
      </c>
      <c r="G383" s="26">
        <v>27.1</v>
      </c>
      <c r="H383" s="26">
        <v>4.3</v>
      </c>
      <c r="I383" s="26">
        <v>0</v>
      </c>
      <c r="K383" s="26">
        <v>0</v>
      </c>
      <c r="L383" s="26">
        <v>1.3</v>
      </c>
      <c r="M383" s="27">
        <v>17</v>
      </c>
      <c r="N383" s="26">
        <v>1.1000000000000001</v>
      </c>
      <c r="O383" s="27">
        <v>24</v>
      </c>
      <c r="P383" s="27">
        <v>210</v>
      </c>
      <c r="Q383" s="26">
        <v>5</v>
      </c>
      <c r="R383" s="26">
        <v>3.1</v>
      </c>
      <c r="S383" s="27">
        <v>27</v>
      </c>
      <c r="T383" s="27">
        <v>360</v>
      </c>
      <c r="U383" s="35">
        <v>0.74</v>
      </c>
      <c r="V383" s="35">
        <v>0.3</v>
      </c>
      <c r="W383" s="26">
        <v>5.9</v>
      </c>
      <c r="X383">
        <v>1</v>
      </c>
      <c r="Y383" s="35">
        <v>1</v>
      </c>
      <c r="Z383">
        <v>0</v>
      </c>
      <c r="AA383" s="27">
        <v>0</v>
      </c>
      <c r="AB383">
        <v>1.7</v>
      </c>
      <c r="AC383">
        <v>2</v>
      </c>
      <c r="AD383">
        <v>0.7</v>
      </c>
      <c r="AE383" s="27">
        <v>105</v>
      </c>
      <c r="AF383">
        <v>100</v>
      </c>
      <c r="AG383" t="s">
        <v>904</v>
      </c>
    </row>
    <row r="384" spans="1:33" hidden="1">
      <c r="A384" t="s">
        <v>907</v>
      </c>
      <c r="B384" s="37" t="s">
        <v>908</v>
      </c>
      <c r="C384" t="s">
        <v>906</v>
      </c>
      <c r="D384">
        <v>72.900000000000006</v>
      </c>
      <c r="E384">
        <v>131</v>
      </c>
      <c r="F384">
        <v>551</v>
      </c>
      <c r="G384" s="26">
        <v>20.5</v>
      </c>
      <c r="H384" s="26">
        <v>5.4</v>
      </c>
      <c r="I384" s="26">
        <v>0.2</v>
      </c>
      <c r="K384" s="26">
        <v>0</v>
      </c>
      <c r="L384" s="26">
        <v>1.1000000000000001</v>
      </c>
      <c r="M384" s="27">
        <v>8</v>
      </c>
      <c r="N384" s="26">
        <v>1.2</v>
      </c>
      <c r="O384" s="27">
        <v>57</v>
      </c>
      <c r="P384" s="27">
        <v>217</v>
      </c>
      <c r="Q384" s="26">
        <v>5</v>
      </c>
      <c r="R384" s="26">
        <v>2.5</v>
      </c>
      <c r="S384" s="27">
        <v>23</v>
      </c>
      <c r="T384" s="27">
        <v>370</v>
      </c>
      <c r="U384" s="35">
        <v>0.8</v>
      </c>
      <c r="V384" s="35">
        <v>0.24</v>
      </c>
      <c r="W384" s="26">
        <v>5.7</v>
      </c>
      <c r="X384">
        <v>5</v>
      </c>
      <c r="Y384" s="35">
        <v>1</v>
      </c>
      <c r="Z384">
        <v>0</v>
      </c>
      <c r="AA384" s="27">
        <v>0</v>
      </c>
      <c r="AB384">
        <v>1.9</v>
      </c>
      <c r="AC384">
        <v>2.4</v>
      </c>
      <c r="AD384">
        <v>0.6</v>
      </c>
      <c r="AE384" s="27">
        <v>68</v>
      </c>
      <c r="AF384">
        <v>100</v>
      </c>
      <c r="AG384" t="s">
        <v>907</v>
      </c>
    </row>
    <row r="385" spans="1:33" hidden="1">
      <c r="A385" t="s">
        <v>909</v>
      </c>
      <c r="B385" s="37" t="s">
        <v>910</v>
      </c>
      <c r="C385" t="s">
        <v>906</v>
      </c>
      <c r="D385">
        <v>60</v>
      </c>
      <c r="E385">
        <v>202</v>
      </c>
      <c r="F385">
        <v>848</v>
      </c>
      <c r="G385" s="26">
        <v>29.4</v>
      </c>
      <c r="H385" s="26">
        <v>9.4</v>
      </c>
      <c r="I385" s="26">
        <v>0</v>
      </c>
      <c r="K385" s="26">
        <v>0</v>
      </c>
      <c r="L385" s="26">
        <v>1.2</v>
      </c>
      <c r="M385" s="27">
        <v>18</v>
      </c>
      <c r="N385" s="26">
        <v>1.1000000000000001</v>
      </c>
      <c r="O385" s="27">
        <v>27</v>
      </c>
      <c r="P385" s="27">
        <v>277</v>
      </c>
      <c r="Q385" s="26">
        <v>5</v>
      </c>
      <c r="R385" s="26">
        <v>3.1</v>
      </c>
      <c r="S385" s="27">
        <v>26</v>
      </c>
      <c r="T385" s="27">
        <v>384</v>
      </c>
      <c r="U385" s="35">
        <v>0.8</v>
      </c>
      <c r="V385" s="35">
        <v>0.32</v>
      </c>
      <c r="W385" s="26">
        <v>5.9</v>
      </c>
      <c r="X385">
        <v>12</v>
      </c>
      <c r="Y385" s="35">
        <v>0.8</v>
      </c>
      <c r="Z385">
        <v>0</v>
      </c>
      <c r="AA385" s="27">
        <v>3</v>
      </c>
      <c r="AB385">
        <v>3.3</v>
      </c>
      <c r="AC385">
        <v>4.5</v>
      </c>
      <c r="AD385">
        <v>0.8</v>
      </c>
      <c r="AE385" s="27">
        <v>94</v>
      </c>
      <c r="AF385">
        <v>100</v>
      </c>
      <c r="AG385" t="s">
        <v>909</v>
      </c>
    </row>
    <row r="386" spans="1:33" hidden="1">
      <c r="A386" t="s">
        <v>911</v>
      </c>
      <c r="B386" s="37" t="s">
        <v>912</v>
      </c>
      <c r="C386" t="s">
        <v>913</v>
      </c>
      <c r="D386">
        <v>80</v>
      </c>
      <c r="E386">
        <v>89</v>
      </c>
      <c r="F386">
        <v>375</v>
      </c>
      <c r="G386" s="26">
        <v>16.2</v>
      </c>
      <c r="H386" s="26">
        <v>2.7</v>
      </c>
      <c r="I386" s="26">
        <v>0</v>
      </c>
      <c r="K386" s="26">
        <v>0</v>
      </c>
      <c r="L386" s="26">
        <v>1.1000000000000001</v>
      </c>
      <c r="M386" s="27">
        <v>10</v>
      </c>
      <c r="N386" s="26">
        <v>5</v>
      </c>
      <c r="O386" s="27">
        <v>121</v>
      </c>
      <c r="P386" s="27">
        <v>205</v>
      </c>
      <c r="Q386" s="26">
        <v>7</v>
      </c>
      <c r="R386" s="26">
        <v>2.7</v>
      </c>
      <c r="S386" s="27">
        <v>17</v>
      </c>
      <c r="T386" s="27">
        <v>229</v>
      </c>
      <c r="U386" s="35">
        <v>0.35</v>
      </c>
      <c r="V386" s="35">
        <v>2.8</v>
      </c>
      <c r="W386" s="26">
        <v>8.1</v>
      </c>
      <c r="X386">
        <v>42</v>
      </c>
      <c r="Y386" s="35">
        <v>8.49</v>
      </c>
      <c r="Z386">
        <v>13</v>
      </c>
      <c r="AA386" s="27">
        <v>59</v>
      </c>
      <c r="AB386">
        <v>1</v>
      </c>
      <c r="AC386">
        <v>1</v>
      </c>
      <c r="AD386">
        <v>0.3</v>
      </c>
      <c r="AE386" s="27">
        <v>319</v>
      </c>
      <c r="AF386">
        <v>100</v>
      </c>
      <c r="AG386" t="s">
        <v>911</v>
      </c>
    </row>
    <row r="387" spans="1:33" hidden="1">
      <c r="A387" t="s">
        <v>914</v>
      </c>
      <c r="B387" s="37" t="s">
        <v>915</v>
      </c>
      <c r="C387" t="s">
        <v>916</v>
      </c>
      <c r="D387">
        <v>10.3</v>
      </c>
      <c r="E387">
        <v>751</v>
      </c>
      <c r="F387">
        <v>3093</v>
      </c>
      <c r="G387" s="26">
        <v>10.4</v>
      </c>
      <c r="H387" s="26">
        <v>78.8</v>
      </c>
      <c r="I387" s="26">
        <v>0</v>
      </c>
      <c r="K387" s="26">
        <v>0</v>
      </c>
      <c r="L387" s="26">
        <v>0.4</v>
      </c>
      <c r="M387" s="27">
        <v>40</v>
      </c>
      <c r="N387" s="26">
        <v>1.3</v>
      </c>
      <c r="O387" s="27">
        <v>15</v>
      </c>
      <c r="P387" s="27">
        <v>62</v>
      </c>
      <c r="Q387" s="26">
        <v>11</v>
      </c>
      <c r="R387" s="26">
        <v>0.8</v>
      </c>
      <c r="S387" s="27">
        <v>10</v>
      </c>
      <c r="T387" s="27">
        <v>130</v>
      </c>
      <c r="U387" s="35">
        <v>0.04</v>
      </c>
      <c r="V387" s="35">
        <v>0.38</v>
      </c>
      <c r="W387" s="26">
        <v>2.5</v>
      </c>
      <c r="X387">
        <v>0</v>
      </c>
      <c r="Y387" s="35">
        <v>0</v>
      </c>
      <c r="Z387">
        <v>0</v>
      </c>
      <c r="AA387" s="27">
        <v>0</v>
      </c>
      <c r="AB387">
        <v>33.1</v>
      </c>
      <c r="AC387">
        <v>32</v>
      </c>
      <c r="AD387">
        <v>13.7</v>
      </c>
      <c r="AE387" s="27">
        <v>25</v>
      </c>
      <c r="AF387">
        <v>100</v>
      </c>
      <c r="AG387" t="s">
        <v>914</v>
      </c>
    </row>
    <row r="388" spans="1:33" hidden="1">
      <c r="A388" t="s">
        <v>917</v>
      </c>
      <c r="B388" s="37" t="s">
        <v>918</v>
      </c>
      <c r="C388" t="s">
        <v>916</v>
      </c>
      <c r="D388">
        <v>10.8</v>
      </c>
      <c r="E388">
        <v>784</v>
      </c>
      <c r="F388">
        <v>3224</v>
      </c>
      <c r="G388" s="26">
        <v>2.9</v>
      </c>
      <c r="H388" s="26">
        <v>85.8</v>
      </c>
      <c r="I388" s="26">
        <v>0</v>
      </c>
      <c r="K388" s="26">
        <v>0</v>
      </c>
      <c r="L388" s="26">
        <v>0.6</v>
      </c>
      <c r="M388" s="27">
        <v>6</v>
      </c>
      <c r="N388" s="26">
        <v>1.1000000000000001</v>
      </c>
      <c r="O388" s="27">
        <v>22</v>
      </c>
      <c r="P388" s="27">
        <v>37</v>
      </c>
      <c r="Q388" s="26">
        <v>11</v>
      </c>
      <c r="R388" s="26">
        <v>0.8</v>
      </c>
      <c r="S388" s="27">
        <v>4</v>
      </c>
      <c r="T388" s="27">
        <v>71</v>
      </c>
      <c r="U388" s="35">
        <v>0.23</v>
      </c>
      <c r="V388" s="35">
        <v>0.17</v>
      </c>
      <c r="W388" s="26">
        <v>2.7</v>
      </c>
      <c r="X388">
        <v>1</v>
      </c>
      <c r="Y388" s="35">
        <v>0.18</v>
      </c>
      <c r="Z388">
        <v>0</v>
      </c>
      <c r="AA388" s="27">
        <v>10</v>
      </c>
      <c r="AB388">
        <v>34.6</v>
      </c>
      <c r="AC388">
        <v>35.299999999999997</v>
      </c>
      <c r="AD388">
        <v>15.9</v>
      </c>
      <c r="AE388" s="27">
        <v>70</v>
      </c>
      <c r="AF388">
        <v>100</v>
      </c>
      <c r="AG388" t="s">
        <v>917</v>
      </c>
    </row>
    <row r="389" spans="1:33" hidden="1">
      <c r="A389" t="s">
        <v>919</v>
      </c>
      <c r="B389" s="37" t="s">
        <v>920</v>
      </c>
      <c r="C389" t="s">
        <v>916</v>
      </c>
      <c r="D389">
        <v>16.899999999999999</v>
      </c>
      <c r="E389">
        <v>599</v>
      </c>
      <c r="F389">
        <v>2477</v>
      </c>
      <c r="G389" s="26">
        <v>20.8</v>
      </c>
      <c r="H389" s="26">
        <v>56.1</v>
      </c>
      <c r="I389" s="26">
        <v>2.8</v>
      </c>
      <c r="K389" s="26">
        <v>0</v>
      </c>
      <c r="L389" s="26">
        <v>3.4</v>
      </c>
      <c r="M389" s="27">
        <v>61</v>
      </c>
      <c r="N389" s="26">
        <v>2.8</v>
      </c>
      <c r="O389" s="27">
        <v>125</v>
      </c>
      <c r="P389" s="27">
        <v>149</v>
      </c>
      <c r="R389" s="26">
        <v>0.8</v>
      </c>
      <c r="S389" s="27">
        <v>9</v>
      </c>
      <c r="T389" s="27">
        <v>171</v>
      </c>
      <c r="U389" s="35">
        <v>0.03</v>
      </c>
      <c r="V389" s="35">
        <v>0.2</v>
      </c>
      <c r="W389" s="26">
        <v>3.8</v>
      </c>
      <c r="Y389" s="35">
        <v>0</v>
      </c>
      <c r="Z389">
        <v>0</v>
      </c>
      <c r="AA389" s="27">
        <v>0</v>
      </c>
      <c r="AB389">
        <v>15.3</v>
      </c>
      <c r="AC389">
        <v>19.600000000000001</v>
      </c>
      <c r="AD389">
        <v>7.9</v>
      </c>
      <c r="AE389" s="27">
        <v>105</v>
      </c>
      <c r="AF389">
        <v>100</v>
      </c>
      <c r="AG389" t="s">
        <v>919</v>
      </c>
    </row>
    <row r="390" spans="1:33" hidden="1">
      <c r="A390" t="s">
        <v>921</v>
      </c>
      <c r="B390" s="37" t="s">
        <v>922</v>
      </c>
      <c r="C390" t="s">
        <v>916</v>
      </c>
      <c r="D390">
        <v>9.8000000000000007</v>
      </c>
      <c r="E390">
        <v>754</v>
      </c>
      <c r="F390">
        <v>3106</v>
      </c>
      <c r="G390" s="26">
        <v>10.199999999999999</v>
      </c>
      <c r="H390" s="26">
        <v>79.2</v>
      </c>
      <c r="I390" s="26">
        <v>0.1</v>
      </c>
      <c r="K390" s="26">
        <v>0</v>
      </c>
      <c r="L390" s="26">
        <v>0.8</v>
      </c>
      <c r="M390" s="27">
        <v>9</v>
      </c>
      <c r="N390" s="26">
        <v>1.4</v>
      </c>
      <c r="O390" s="27">
        <v>18</v>
      </c>
      <c r="P390" s="27">
        <v>66</v>
      </c>
      <c r="R390" s="26">
        <v>3.5</v>
      </c>
      <c r="S390" s="27">
        <v>33</v>
      </c>
      <c r="T390" s="27">
        <v>565</v>
      </c>
      <c r="U390" s="35">
        <v>0.02</v>
      </c>
      <c r="V390" s="35">
        <v>0.19</v>
      </c>
      <c r="W390" s="26">
        <v>3</v>
      </c>
      <c r="X390">
        <v>2</v>
      </c>
      <c r="Y390" s="35">
        <v>1.23</v>
      </c>
      <c r="Z390">
        <v>0</v>
      </c>
      <c r="AA390" s="27">
        <v>11</v>
      </c>
      <c r="AB390">
        <v>32.700000000000003</v>
      </c>
      <c r="AC390">
        <v>32.799999999999997</v>
      </c>
      <c r="AD390">
        <v>13.8</v>
      </c>
      <c r="AE390" s="27">
        <v>40</v>
      </c>
      <c r="AF390">
        <v>100</v>
      </c>
      <c r="AG390" t="s">
        <v>921</v>
      </c>
    </row>
    <row r="391" spans="1:33" hidden="1">
      <c r="A391" t="s">
        <v>923</v>
      </c>
      <c r="B391" s="37" t="s">
        <v>924</v>
      </c>
      <c r="D391">
        <v>63.7</v>
      </c>
      <c r="E391">
        <v>134</v>
      </c>
      <c r="F391">
        <v>563</v>
      </c>
      <c r="G391" s="26">
        <v>22.1</v>
      </c>
      <c r="H391" s="26">
        <v>4.5</v>
      </c>
      <c r="I391" s="26">
        <v>1.2</v>
      </c>
      <c r="K391" s="26">
        <v>0</v>
      </c>
      <c r="L391" s="26">
        <v>8.5</v>
      </c>
      <c r="M391" s="27">
        <v>186</v>
      </c>
      <c r="N391" s="26">
        <v>2.7</v>
      </c>
      <c r="O391" s="27"/>
      <c r="P391" s="27">
        <v>186</v>
      </c>
      <c r="S391" s="27"/>
      <c r="U391" s="35">
        <v>0.01</v>
      </c>
      <c r="V391" s="35">
        <v>0.22</v>
      </c>
      <c r="W391" s="26">
        <v>7.1</v>
      </c>
      <c r="Y391" s="35"/>
      <c r="Z391">
        <v>0</v>
      </c>
      <c r="AE391" s="27"/>
      <c r="AF391">
        <v>100</v>
      </c>
      <c r="AG391" t="s">
        <v>923</v>
      </c>
    </row>
    <row r="392" spans="1:33" hidden="1">
      <c r="A392" t="s">
        <v>925</v>
      </c>
      <c r="B392" s="37" t="s">
        <v>926</v>
      </c>
      <c r="C392" t="s">
        <v>906</v>
      </c>
      <c r="D392">
        <v>70</v>
      </c>
      <c r="E392">
        <v>95</v>
      </c>
      <c r="F392">
        <v>401</v>
      </c>
      <c r="G392" s="26">
        <v>22</v>
      </c>
      <c r="H392" s="26">
        <v>0.7</v>
      </c>
      <c r="I392" s="26">
        <v>0</v>
      </c>
      <c r="K392" s="26">
        <v>0</v>
      </c>
      <c r="L392" s="26">
        <v>7.2</v>
      </c>
      <c r="O392" s="27"/>
      <c r="S392" s="27"/>
      <c r="Y392" s="35"/>
      <c r="AE392" s="27"/>
      <c r="AG392" t="s">
        <v>925</v>
      </c>
    </row>
    <row r="393" spans="1:33" hidden="1">
      <c r="A393" t="s">
        <v>927</v>
      </c>
      <c r="B393" s="37" t="s">
        <v>928</v>
      </c>
      <c r="D393">
        <v>47</v>
      </c>
      <c r="E393">
        <v>321</v>
      </c>
      <c r="F393">
        <v>1334</v>
      </c>
      <c r="G393" s="26">
        <v>24.1</v>
      </c>
      <c r="H393" s="26">
        <v>23.1</v>
      </c>
      <c r="I393" s="26">
        <v>4</v>
      </c>
      <c r="K393" s="26">
        <v>0</v>
      </c>
      <c r="L393" s="26">
        <v>1.8</v>
      </c>
      <c r="M393" s="27">
        <v>9</v>
      </c>
      <c r="N393" s="26">
        <v>2.1</v>
      </c>
      <c r="O393" s="27">
        <v>1140</v>
      </c>
      <c r="P393" s="27">
        <v>271</v>
      </c>
      <c r="Q393" s="26">
        <v>10.9</v>
      </c>
      <c r="R393" s="26">
        <v>1.2</v>
      </c>
      <c r="S393" s="27">
        <v>10</v>
      </c>
      <c r="T393" s="27">
        <v>181</v>
      </c>
      <c r="U393" s="35">
        <v>0.12</v>
      </c>
      <c r="V393" s="35">
        <v>0.28000000000000003</v>
      </c>
      <c r="W393" s="26">
        <v>7.1</v>
      </c>
      <c r="X393">
        <v>1</v>
      </c>
      <c r="Y393" s="35">
        <v>0.9</v>
      </c>
      <c r="Z393">
        <v>0</v>
      </c>
      <c r="AA393" s="27">
        <v>0</v>
      </c>
      <c r="AB393">
        <v>9.6</v>
      </c>
      <c r="AC393">
        <v>11</v>
      </c>
      <c r="AD393">
        <v>2.5</v>
      </c>
      <c r="AE393" s="27">
        <v>73</v>
      </c>
      <c r="AF393">
        <v>100</v>
      </c>
      <c r="AG393" t="s">
        <v>927</v>
      </c>
    </row>
    <row r="394" spans="1:33" hidden="1">
      <c r="A394" t="s">
        <v>929</v>
      </c>
      <c r="B394" s="37" t="s">
        <v>930</v>
      </c>
      <c r="D394">
        <v>52.9</v>
      </c>
      <c r="E394">
        <v>217</v>
      </c>
      <c r="F394">
        <v>910</v>
      </c>
      <c r="G394" s="26">
        <v>31.3</v>
      </c>
      <c r="H394" s="26">
        <v>10.199999999999999</v>
      </c>
      <c r="I394" s="26">
        <v>0.1</v>
      </c>
      <c r="K394" s="26">
        <v>0</v>
      </c>
      <c r="L394" s="26">
        <v>5.5</v>
      </c>
      <c r="O394" s="27"/>
      <c r="S394" s="27"/>
      <c r="Y394" s="35"/>
      <c r="AE394" s="27"/>
      <c r="AF394">
        <v>100</v>
      </c>
      <c r="AG394" t="s">
        <v>929</v>
      </c>
    </row>
    <row r="395" spans="1:33" hidden="1">
      <c r="A395" t="s">
        <v>931</v>
      </c>
      <c r="B395" s="37" t="s">
        <v>932</v>
      </c>
      <c r="D395">
        <v>71</v>
      </c>
      <c r="E395">
        <v>133</v>
      </c>
      <c r="F395">
        <v>560</v>
      </c>
      <c r="G395" s="26">
        <v>22.4</v>
      </c>
      <c r="H395" s="26">
        <v>4.5</v>
      </c>
      <c r="I395" s="26">
        <v>0.8</v>
      </c>
      <c r="K395" s="26">
        <v>0</v>
      </c>
      <c r="L395" s="26">
        <v>1.3</v>
      </c>
      <c r="M395" s="27">
        <v>13</v>
      </c>
      <c r="N395" s="26">
        <v>4.5</v>
      </c>
      <c r="O395" s="27">
        <v>51</v>
      </c>
      <c r="P395" s="27">
        <v>307</v>
      </c>
      <c r="Q395" s="26">
        <v>2</v>
      </c>
      <c r="R395" s="26">
        <v>2.7</v>
      </c>
      <c r="S395" s="27">
        <v>25</v>
      </c>
      <c r="T395" s="27">
        <v>237</v>
      </c>
      <c r="U395" s="35">
        <v>0.28000000000000003</v>
      </c>
      <c r="V395" s="35">
        <v>0.28000000000000003</v>
      </c>
      <c r="W395" s="26">
        <v>8.1999999999999993</v>
      </c>
      <c r="X395">
        <v>7</v>
      </c>
      <c r="Y395" s="35">
        <v>0.46</v>
      </c>
      <c r="Z395">
        <v>7</v>
      </c>
      <c r="AA395" s="27">
        <v>17</v>
      </c>
      <c r="AB395">
        <v>1.3</v>
      </c>
      <c r="AC395">
        <v>1.3</v>
      </c>
      <c r="AD395">
        <v>1.2</v>
      </c>
      <c r="AE395" s="27">
        <v>70</v>
      </c>
      <c r="AF395">
        <v>61</v>
      </c>
      <c r="AG395" t="s">
        <v>931</v>
      </c>
    </row>
    <row r="396" spans="1:33" hidden="1">
      <c r="A396" t="s">
        <v>933</v>
      </c>
      <c r="B396" s="37" t="s">
        <v>934</v>
      </c>
      <c r="D396">
        <v>59.8</v>
      </c>
      <c r="E396">
        <v>198</v>
      </c>
      <c r="F396">
        <v>833</v>
      </c>
      <c r="G396" s="26">
        <v>30.4</v>
      </c>
      <c r="H396" s="26">
        <v>8.4</v>
      </c>
      <c r="I396" s="26">
        <v>0.3</v>
      </c>
      <c r="K396" s="26">
        <v>0</v>
      </c>
      <c r="L396" s="26">
        <v>1.1000000000000001</v>
      </c>
      <c r="M396" s="27">
        <v>20</v>
      </c>
      <c r="N396" s="26">
        <v>2.4</v>
      </c>
      <c r="O396" s="27">
        <v>45</v>
      </c>
      <c r="P396" s="27">
        <v>226</v>
      </c>
      <c r="R396" s="26">
        <v>2.4</v>
      </c>
      <c r="S396" s="27">
        <v>20</v>
      </c>
      <c r="T396" s="27">
        <v>300</v>
      </c>
      <c r="U396" s="26">
        <v>0.06</v>
      </c>
      <c r="V396" s="35">
        <v>0.17</v>
      </c>
      <c r="W396" s="26">
        <v>7.2</v>
      </c>
      <c r="X396" s="26">
        <v>9</v>
      </c>
      <c r="Y396" s="35">
        <v>6.51</v>
      </c>
      <c r="Z396" s="26">
        <v>0</v>
      </c>
      <c r="AA396" s="27">
        <v>0</v>
      </c>
      <c r="AB396" s="26">
        <v>2.4</v>
      </c>
      <c r="AC396" s="26">
        <v>2</v>
      </c>
      <c r="AD396" s="26">
        <v>1.5</v>
      </c>
      <c r="AE396" s="27">
        <v>86</v>
      </c>
      <c r="AF396" s="27">
        <v>100</v>
      </c>
      <c r="AG396" t="s">
        <v>933</v>
      </c>
    </row>
    <row r="397" spans="1:33" hidden="1">
      <c r="A397" t="s">
        <v>935</v>
      </c>
      <c r="B397" s="37" t="s">
        <v>936</v>
      </c>
      <c r="D397">
        <v>72.8</v>
      </c>
      <c r="E397">
        <v>134</v>
      </c>
      <c r="F397">
        <v>560</v>
      </c>
      <c r="G397" s="26">
        <v>20.100000000000001</v>
      </c>
      <c r="H397" s="26">
        <v>5.8</v>
      </c>
      <c r="I397" s="26">
        <v>0.2</v>
      </c>
      <c r="K397" s="26">
        <v>0</v>
      </c>
      <c r="L397" s="26">
        <v>1.1000000000000001</v>
      </c>
      <c r="M397" s="27">
        <v>22</v>
      </c>
      <c r="N397" s="26">
        <v>1.6</v>
      </c>
      <c r="O397" s="27">
        <v>41</v>
      </c>
      <c r="P397" s="27">
        <v>220</v>
      </c>
      <c r="Q397" s="26">
        <v>3</v>
      </c>
      <c r="R397" s="26">
        <v>1.4</v>
      </c>
      <c r="S397" s="27">
        <v>25</v>
      </c>
      <c r="T397" s="27">
        <v>343</v>
      </c>
      <c r="U397" s="26">
        <v>0.1</v>
      </c>
      <c r="V397" s="35">
        <v>0.14000000000000001</v>
      </c>
      <c r="W397" s="26">
        <v>7.3</v>
      </c>
      <c r="X397" s="26">
        <v>8</v>
      </c>
      <c r="Y397" s="35">
        <v>7.16</v>
      </c>
      <c r="Z397" s="26">
        <v>0</v>
      </c>
      <c r="AA397" s="27">
        <v>0</v>
      </c>
      <c r="AB397" s="26">
        <v>2.6</v>
      </c>
      <c r="AC397" s="26">
        <v>1.7</v>
      </c>
      <c r="AD397" s="26">
        <v>1.8</v>
      </c>
      <c r="AE397" s="27">
        <v>56</v>
      </c>
      <c r="AF397" s="27">
        <v>57</v>
      </c>
      <c r="AG397" t="s">
        <v>935</v>
      </c>
    </row>
    <row r="398" spans="1:33" hidden="1">
      <c r="A398" t="s">
        <v>937</v>
      </c>
      <c r="B398" s="37" t="s">
        <v>938</v>
      </c>
      <c r="C398" t="s">
        <v>939</v>
      </c>
      <c r="D398">
        <v>74.599999999999994</v>
      </c>
      <c r="E398">
        <v>118</v>
      </c>
      <c r="F398">
        <v>497</v>
      </c>
      <c r="G398" s="26">
        <v>17.899999999999999</v>
      </c>
      <c r="H398" s="26">
        <v>4.3</v>
      </c>
      <c r="I398" s="26">
        <v>2</v>
      </c>
      <c r="K398" s="26">
        <v>0</v>
      </c>
      <c r="L398" s="26">
        <v>1.2</v>
      </c>
      <c r="M398" s="27">
        <v>40</v>
      </c>
      <c r="N398" s="26">
        <v>14</v>
      </c>
      <c r="O398" s="27"/>
      <c r="P398" s="27">
        <v>240</v>
      </c>
      <c r="T398" s="27"/>
      <c r="U398">
        <v>0.24</v>
      </c>
      <c r="V398" s="35">
        <v>1.9</v>
      </c>
      <c r="W398" s="26">
        <v>12</v>
      </c>
      <c r="Y398" s="35"/>
      <c r="Z398" s="27">
        <v>20</v>
      </c>
      <c r="AA398">
        <v>8404</v>
      </c>
      <c r="AE398" s="27"/>
      <c r="AF398" s="27">
        <v>100</v>
      </c>
      <c r="AG398" t="s">
        <v>937</v>
      </c>
    </row>
    <row r="399" spans="1:33" hidden="1">
      <c r="A399" t="s">
        <v>940</v>
      </c>
      <c r="B399" s="37" t="s">
        <v>941</v>
      </c>
      <c r="C399" t="s">
        <v>942</v>
      </c>
      <c r="D399">
        <v>75.8</v>
      </c>
      <c r="E399">
        <v>120</v>
      </c>
      <c r="F399">
        <v>501</v>
      </c>
      <c r="G399" s="26">
        <v>16.899999999999999</v>
      </c>
      <c r="H399" s="26">
        <v>5.5</v>
      </c>
      <c r="I399" s="26">
        <v>0.6</v>
      </c>
      <c r="K399" s="26">
        <v>0</v>
      </c>
      <c r="L399" s="26">
        <v>1.2</v>
      </c>
      <c r="M399" s="27">
        <v>37</v>
      </c>
      <c r="N399" s="26">
        <v>9.8000000000000007</v>
      </c>
      <c r="O399" s="27"/>
      <c r="P399" s="27">
        <v>240</v>
      </c>
      <c r="T399" s="27"/>
      <c r="U399">
        <v>0.28999999999999998</v>
      </c>
      <c r="V399" s="35">
        <v>2.1</v>
      </c>
      <c r="W399" s="26">
        <v>9.3000000000000007</v>
      </c>
      <c r="Y399" s="35"/>
      <c r="Z399">
        <v>10</v>
      </c>
      <c r="AA399" s="27">
        <v>140</v>
      </c>
      <c r="AE399" s="27"/>
      <c r="AF399" s="27">
        <v>100</v>
      </c>
      <c r="AG399" t="s">
        <v>940</v>
      </c>
    </row>
    <row r="400" spans="1:33" hidden="1">
      <c r="A400" t="s">
        <v>943</v>
      </c>
      <c r="B400" s="37" t="s">
        <v>944</v>
      </c>
      <c r="D400">
        <v>61.6</v>
      </c>
      <c r="E400">
        <v>252</v>
      </c>
      <c r="F400">
        <v>1044</v>
      </c>
      <c r="G400" s="26">
        <v>16.8</v>
      </c>
      <c r="H400" s="26">
        <v>20.5</v>
      </c>
      <c r="I400" s="26">
        <v>0.1</v>
      </c>
      <c r="K400" s="26">
        <v>0</v>
      </c>
      <c r="L400" s="26">
        <v>1</v>
      </c>
      <c r="M400" s="27">
        <v>13</v>
      </c>
      <c r="N400" s="26">
        <v>2.1</v>
      </c>
      <c r="O400" s="27">
        <v>58</v>
      </c>
      <c r="P400" s="27">
        <v>170</v>
      </c>
      <c r="Q400" s="26">
        <v>2</v>
      </c>
      <c r="R400" s="26">
        <v>3.4</v>
      </c>
      <c r="S400" s="27">
        <v>21</v>
      </c>
      <c r="T400" s="27">
        <v>286</v>
      </c>
      <c r="U400" s="35">
        <v>0.12</v>
      </c>
      <c r="V400" s="35">
        <v>0.22</v>
      </c>
      <c r="W400" s="26">
        <v>6.1</v>
      </c>
      <c r="X400">
        <v>3</v>
      </c>
      <c r="Y400" s="35">
        <v>2.0099999999999998</v>
      </c>
      <c r="Z400">
        <v>0</v>
      </c>
      <c r="AA400" s="27">
        <v>0</v>
      </c>
      <c r="AB400">
        <v>9.6999999999999993</v>
      </c>
      <c r="AC400">
        <v>8.1999999999999993</v>
      </c>
      <c r="AD400">
        <v>1.3</v>
      </c>
      <c r="AE400" s="27">
        <v>72</v>
      </c>
      <c r="AF400" s="27">
        <v>100</v>
      </c>
      <c r="AG400" t="s">
        <v>943</v>
      </c>
    </row>
    <row r="401" spans="1:33" hidden="1">
      <c r="A401" t="s">
        <v>945</v>
      </c>
      <c r="B401" s="37" t="s">
        <v>946</v>
      </c>
      <c r="D401">
        <v>70.599999999999994</v>
      </c>
      <c r="E401">
        <v>143</v>
      </c>
      <c r="F401">
        <v>600</v>
      </c>
      <c r="G401" s="26">
        <v>21.3</v>
      </c>
      <c r="H401" s="26">
        <v>5.9</v>
      </c>
      <c r="I401" s="26">
        <v>1.1000000000000001</v>
      </c>
      <c r="K401" s="26">
        <v>0</v>
      </c>
      <c r="L401" s="26">
        <v>1.1000000000000001</v>
      </c>
      <c r="M401" s="27">
        <v>7</v>
      </c>
      <c r="N401" s="26">
        <v>2.2000000000000002</v>
      </c>
      <c r="O401" s="27">
        <v>67</v>
      </c>
      <c r="P401" s="27">
        <v>180</v>
      </c>
      <c r="Q401" s="26">
        <v>6</v>
      </c>
      <c r="R401" s="26">
        <v>3.6</v>
      </c>
      <c r="S401" s="27">
        <v>24</v>
      </c>
      <c r="T401" s="27">
        <v>308</v>
      </c>
      <c r="U401" s="35">
        <v>0.13</v>
      </c>
      <c r="V401" s="35">
        <v>0.21</v>
      </c>
      <c r="W401" s="26">
        <v>3</v>
      </c>
      <c r="X401">
        <v>15</v>
      </c>
      <c r="Y401" s="35">
        <v>2.42</v>
      </c>
      <c r="Z401">
        <v>0</v>
      </c>
      <c r="AA401" s="27">
        <v>0</v>
      </c>
      <c r="AB401">
        <v>2.1</v>
      </c>
      <c r="AC401">
        <v>2.4</v>
      </c>
      <c r="AD401" t="s">
        <v>947</v>
      </c>
      <c r="AE401" s="27">
        <v>66</v>
      </c>
      <c r="AF401" s="27">
        <v>100</v>
      </c>
      <c r="AG401" t="s">
        <v>945</v>
      </c>
    </row>
    <row r="402" spans="1:33" hidden="1">
      <c r="A402" t="s">
        <v>948</v>
      </c>
      <c r="B402" s="37" t="s">
        <v>949</v>
      </c>
      <c r="D402">
        <v>50.8</v>
      </c>
      <c r="E402">
        <v>357</v>
      </c>
      <c r="F402">
        <v>1475</v>
      </c>
      <c r="G402" s="26">
        <v>15.6</v>
      </c>
      <c r="H402" s="26">
        <v>32.700000000000003</v>
      </c>
      <c r="I402" s="26">
        <v>0</v>
      </c>
      <c r="K402" s="26">
        <v>0</v>
      </c>
      <c r="L402" s="26">
        <v>0.9</v>
      </c>
      <c r="M402" s="27">
        <v>5</v>
      </c>
      <c r="N402" s="26">
        <v>1.3</v>
      </c>
      <c r="O402" s="27">
        <v>54</v>
      </c>
      <c r="P402" s="27">
        <v>160</v>
      </c>
      <c r="Q402" s="26">
        <v>7</v>
      </c>
      <c r="R402" s="26">
        <v>2.4</v>
      </c>
      <c r="S402" s="27">
        <v>18</v>
      </c>
      <c r="T402" s="27">
        <v>198</v>
      </c>
      <c r="U402" s="35">
        <v>0.12</v>
      </c>
      <c r="V402" s="35">
        <v>0.19</v>
      </c>
      <c r="W402" s="26">
        <v>6.3</v>
      </c>
      <c r="X402">
        <v>2</v>
      </c>
      <c r="Y402" s="35">
        <v>2.2200000000000002</v>
      </c>
      <c r="Z402">
        <v>0</v>
      </c>
      <c r="AA402" s="27">
        <v>0</v>
      </c>
      <c r="AB402">
        <v>14</v>
      </c>
      <c r="AC402">
        <v>11.2</v>
      </c>
      <c r="AD402">
        <v>1.6</v>
      </c>
      <c r="AE402" s="27">
        <v>79</v>
      </c>
      <c r="AF402" s="27">
        <v>100</v>
      </c>
      <c r="AG402" t="s">
        <v>948</v>
      </c>
    </row>
    <row r="403" spans="1:33" hidden="1">
      <c r="A403" t="s">
        <v>950</v>
      </c>
      <c r="B403" s="37" t="s">
        <v>951</v>
      </c>
      <c r="D403">
        <v>61.4</v>
      </c>
      <c r="E403">
        <v>247</v>
      </c>
      <c r="F403">
        <v>1027</v>
      </c>
      <c r="G403" s="26">
        <v>18.2</v>
      </c>
      <c r="H403" s="26">
        <v>19.399999999999999</v>
      </c>
      <c r="I403" s="26">
        <v>0</v>
      </c>
      <c r="K403" s="26">
        <v>0</v>
      </c>
      <c r="L403" s="26">
        <v>1</v>
      </c>
      <c r="M403" s="27">
        <v>7</v>
      </c>
      <c r="N403" s="26">
        <v>2.5</v>
      </c>
      <c r="O403" s="27">
        <v>59</v>
      </c>
      <c r="P403" s="27">
        <v>190</v>
      </c>
      <c r="Q403" s="26">
        <v>10</v>
      </c>
      <c r="R403" s="26">
        <v>3.5</v>
      </c>
      <c r="S403" s="27">
        <v>20</v>
      </c>
      <c r="T403" s="27">
        <v>239</v>
      </c>
      <c r="U403" s="35">
        <v>0.14000000000000001</v>
      </c>
      <c r="V403" s="35">
        <v>0.15</v>
      </c>
      <c r="W403" s="26">
        <v>5.5</v>
      </c>
      <c r="X403">
        <v>19</v>
      </c>
      <c r="Y403" s="35">
        <v>2.44</v>
      </c>
      <c r="Z403">
        <v>0</v>
      </c>
      <c r="AA403" s="27">
        <v>0</v>
      </c>
      <c r="AB403">
        <v>8.1</v>
      </c>
      <c r="AC403">
        <v>7.6</v>
      </c>
      <c r="AD403">
        <v>1.5</v>
      </c>
      <c r="AE403" s="27">
        <v>70</v>
      </c>
      <c r="AF403" s="27">
        <v>100</v>
      </c>
      <c r="AG403" t="s">
        <v>950</v>
      </c>
    </row>
    <row r="404" spans="1:33" hidden="1">
      <c r="A404" t="s">
        <v>952</v>
      </c>
      <c r="B404" s="37" t="s">
        <v>953</v>
      </c>
      <c r="C404" t="s">
        <v>954</v>
      </c>
      <c r="D404">
        <v>75</v>
      </c>
      <c r="E404">
        <v>135</v>
      </c>
      <c r="F404">
        <v>563</v>
      </c>
      <c r="G404" s="26">
        <v>16</v>
      </c>
      <c r="H404" s="26">
        <v>7.8</v>
      </c>
      <c r="I404" s="26">
        <v>0.2</v>
      </c>
      <c r="K404" s="26">
        <v>0</v>
      </c>
      <c r="L404" s="26">
        <v>1</v>
      </c>
      <c r="M404" s="27">
        <v>6</v>
      </c>
      <c r="N404" s="26">
        <v>4.3</v>
      </c>
      <c r="O404" s="27">
        <v>89</v>
      </c>
      <c r="P404" s="27">
        <v>200</v>
      </c>
      <c r="Q404" s="26">
        <v>7</v>
      </c>
      <c r="R404" s="26">
        <v>1.9</v>
      </c>
      <c r="S404" s="27">
        <v>15</v>
      </c>
      <c r="T404" s="27">
        <v>316</v>
      </c>
      <c r="U404" s="35">
        <v>0.28000000000000003</v>
      </c>
      <c r="V404" s="35">
        <v>1</v>
      </c>
      <c r="W404" s="26">
        <v>6.3</v>
      </c>
      <c r="X404">
        <v>2</v>
      </c>
      <c r="Y404" s="35">
        <v>10.25</v>
      </c>
      <c r="Z404">
        <v>5</v>
      </c>
      <c r="AA404" s="27">
        <v>0</v>
      </c>
      <c r="AB404">
        <v>2.2000000000000002</v>
      </c>
      <c r="AC404">
        <v>1.6</v>
      </c>
      <c r="AD404">
        <v>0.5</v>
      </c>
      <c r="AE404" s="27">
        <v>135</v>
      </c>
      <c r="AF404" s="27">
        <v>100</v>
      </c>
      <c r="AG404" t="s">
        <v>952</v>
      </c>
    </row>
    <row r="405" spans="1:33" hidden="1">
      <c r="A405" t="s">
        <v>955</v>
      </c>
      <c r="B405" s="37" t="s">
        <v>956</v>
      </c>
      <c r="C405" t="s">
        <v>939</v>
      </c>
      <c r="D405">
        <v>72.2</v>
      </c>
      <c r="E405">
        <v>130</v>
      </c>
      <c r="F405">
        <v>544</v>
      </c>
      <c r="G405" s="26">
        <v>20.3</v>
      </c>
      <c r="H405" s="26">
        <v>4.9000000000000004</v>
      </c>
      <c r="I405" s="26">
        <v>1.1000000000000001</v>
      </c>
      <c r="K405" s="26">
        <v>0</v>
      </c>
      <c r="L405" s="26">
        <v>1.5</v>
      </c>
      <c r="M405" s="27">
        <v>12</v>
      </c>
      <c r="N405" s="26">
        <v>7.4</v>
      </c>
      <c r="O405" s="27">
        <v>70</v>
      </c>
      <c r="P405" s="27">
        <v>350</v>
      </c>
      <c r="Q405" s="26">
        <v>5</v>
      </c>
      <c r="R405" s="26">
        <v>4.5999999999999996</v>
      </c>
      <c r="S405" s="27">
        <v>19</v>
      </c>
      <c r="T405" s="27">
        <v>313</v>
      </c>
      <c r="U405" s="35">
        <v>0.23</v>
      </c>
      <c r="V405" s="35">
        <v>3.63</v>
      </c>
      <c r="W405" s="26">
        <v>15.2</v>
      </c>
      <c r="X405">
        <v>230</v>
      </c>
      <c r="Y405" s="35">
        <v>90.05</v>
      </c>
      <c r="Z405">
        <v>20</v>
      </c>
      <c r="AA405" s="27">
        <v>7391</v>
      </c>
      <c r="AB405">
        <v>1.9</v>
      </c>
      <c r="AC405">
        <v>1.1000000000000001</v>
      </c>
      <c r="AD405">
        <v>0.8</v>
      </c>
      <c r="AE405" s="27">
        <v>371</v>
      </c>
      <c r="AF405" s="27">
        <v>100</v>
      </c>
      <c r="AG405" t="s">
        <v>955</v>
      </c>
    </row>
    <row r="406" spans="1:33" hidden="1">
      <c r="A406" t="s">
        <v>957</v>
      </c>
      <c r="B406" s="37" t="s">
        <v>958</v>
      </c>
      <c r="C406" t="s">
        <v>942</v>
      </c>
      <c r="D406">
        <v>76.7</v>
      </c>
      <c r="E406">
        <v>104</v>
      </c>
      <c r="F406">
        <v>438</v>
      </c>
      <c r="G406" s="26">
        <v>18</v>
      </c>
      <c r="H406" s="26">
        <v>3.2</v>
      </c>
      <c r="I406" s="26">
        <v>0.8</v>
      </c>
      <c r="K406" s="26">
        <v>0</v>
      </c>
      <c r="L406" s="26">
        <v>1.3</v>
      </c>
      <c r="M406" s="27">
        <v>13</v>
      </c>
      <c r="N406" s="26">
        <v>4.0999999999999996</v>
      </c>
      <c r="O406" s="27">
        <v>156</v>
      </c>
      <c r="P406" s="27">
        <v>270</v>
      </c>
      <c r="Q406" s="26">
        <v>6</v>
      </c>
      <c r="R406" s="26">
        <v>2.2000000000000002</v>
      </c>
      <c r="S406" s="27">
        <v>17</v>
      </c>
      <c r="T406" s="27">
        <v>277</v>
      </c>
      <c r="U406" s="35">
        <v>0.51</v>
      </c>
      <c r="V406" s="35">
        <v>3</v>
      </c>
      <c r="W406" s="26">
        <v>6.1</v>
      </c>
      <c r="X406">
        <v>28</v>
      </c>
      <c r="Y406" s="35">
        <v>52.41</v>
      </c>
      <c r="Z406">
        <v>10</v>
      </c>
      <c r="AA406" s="27">
        <v>95</v>
      </c>
      <c r="AB406">
        <v>1</v>
      </c>
      <c r="AC406">
        <v>0.6</v>
      </c>
      <c r="AD406">
        <v>0.5</v>
      </c>
      <c r="AE406" s="27">
        <v>337</v>
      </c>
      <c r="AF406" s="27">
        <v>100</v>
      </c>
      <c r="AG406" t="s">
        <v>957</v>
      </c>
    </row>
    <row r="407" spans="1:33" hidden="1">
      <c r="A407" t="s">
        <v>959</v>
      </c>
      <c r="B407" s="37" t="s">
        <v>960</v>
      </c>
      <c r="D407">
        <v>61.3</v>
      </c>
      <c r="E407">
        <v>256</v>
      </c>
      <c r="F407">
        <v>1061</v>
      </c>
      <c r="G407" s="26">
        <v>18.899999999999999</v>
      </c>
      <c r="H407" s="26">
        <v>10</v>
      </c>
      <c r="I407" s="26">
        <v>0</v>
      </c>
      <c r="K407" s="26">
        <v>0</v>
      </c>
      <c r="L407" s="26">
        <v>0.8</v>
      </c>
      <c r="M407" s="27">
        <v>12</v>
      </c>
      <c r="N407" s="26">
        <v>1.5</v>
      </c>
      <c r="O407" s="27">
        <v>65</v>
      </c>
      <c r="P407" s="27">
        <v>200</v>
      </c>
      <c r="Q407" s="26">
        <v>5</v>
      </c>
      <c r="R407" s="26">
        <v>1.2</v>
      </c>
      <c r="S407" s="27">
        <v>20</v>
      </c>
      <c r="T407" s="27">
        <v>269</v>
      </c>
      <c r="U407" s="35">
        <v>0.08</v>
      </c>
      <c r="V407" s="35">
        <v>0.16</v>
      </c>
      <c r="W407" s="26">
        <v>5.8</v>
      </c>
      <c r="X407">
        <v>5</v>
      </c>
      <c r="Y407" s="35">
        <v>0.32</v>
      </c>
      <c r="Z407">
        <v>0</v>
      </c>
      <c r="AA407" s="27">
        <v>23</v>
      </c>
      <c r="AB407">
        <v>4.7</v>
      </c>
      <c r="AC407">
        <v>9.3000000000000007</v>
      </c>
      <c r="AD407">
        <v>4.5</v>
      </c>
      <c r="AE407" s="27">
        <v>72</v>
      </c>
      <c r="AF407" s="27">
        <v>60</v>
      </c>
      <c r="AG407" t="s">
        <v>959</v>
      </c>
    </row>
    <row r="408" spans="1:33" hidden="1">
      <c r="A408" t="s">
        <v>961</v>
      </c>
      <c r="B408" s="37" t="s">
        <v>962</v>
      </c>
      <c r="D408">
        <v>58.1</v>
      </c>
      <c r="E408">
        <v>276</v>
      </c>
      <c r="F408">
        <v>1142</v>
      </c>
      <c r="G408" s="26">
        <v>16.2</v>
      </c>
      <c r="H408" s="26">
        <v>23.3</v>
      </c>
      <c r="I408" s="26">
        <v>0.2</v>
      </c>
      <c r="K408" s="26">
        <v>0</v>
      </c>
      <c r="L408" s="26">
        <v>2.2000000000000002</v>
      </c>
      <c r="M408" s="27">
        <v>7</v>
      </c>
      <c r="N408" s="26">
        <v>1.8</v>
      </c>
      <c r="O408" s="27">
        <v>702</v>
      </c>
      <c r="P408" s="27">
        <v>144</v>
      </c>
      <c r="Q408" s="26">
        <v>8</v>
      </c>
      <c r="R408" s="26">
        <v>3.7</v>
      </c>
      <c r="S408" s="27">
        <v>16</v>
      </c>
      <c r="T408" s="27">
        <v>278</v>
      </c>
      <c r="U408" s="35">
        <v>0.05</v>
      </c>
      <c r="V408" s="35">
        <v>0.16</v>
      </c>
      <c r="W408" s="26">
        <v>3.6</v>
      </c>
      <c r="X408">
        <v>8</v>
      </c>
      <c r="Y408" s="35">
        <v>2.14</v>
      </c>
      <c r="Z408">
        <v>0</v>
      </c>
      <c r="AA408" s="27">
        <v>1</v>
      </c>
      <c r="AB408">
        <v>9</v>
      </c>
      <c r="AC408">
        <v>10</v>
      </c>
      <c r="AD408">
        <v>0.6</v>
      </c>
      <c r="AE408" s="27">
        <v>72</v>
      </c>
      <c r="AF408" s="27">
        <v>100</v>
      </c>
      <c r="AG408" t="s">
        <v>961</v>
      </c>
    </row>
    <row r="409" spans="1:33" hidden="1">
      <c r="A409" t="s">
        <v>963</v>
      </c>
      <c r="B409" s="37" t="s">
        <v>964</v>
      </c>
      <c r="D409">
        <v>72.900000000000006</v>
      </c>
      <c r="E409">
        <v>106</v>
      </c>
      <c r="F409">
        <v>448</v>
      </c>
      <c r="G409" s="26">
        <v>24.4</v>
      </c>
      <c r="H409" s="26">
        <v>0.9</v>
      </c>
      <c r="I409" s="26">
        <v>0</v>
      </c>
      <c r="K409" s="26">
        <v>0</v>
      </c>
      <c r="L409" s="26">
        <v>1.8</v>
      </c>
      <c r="M409" s="27">
        <v>25</v>
      </c>
      <c r="N409" s="26">
        <v>3.4</v>
      </c>
      <c r="O409" s="27"/>
      <c r="P409" s="27">
        <v>252</v>
      </c>
      <c r="Q409" s="26"/>
      <c r="S409" s="27">
        <v>15</v>
      </c>
      <c r="T409" s="27">
        <v>300</v>
      </c>
      <c r="U409" s="35">
        <v>0.05</v>
      </c>
      <c r="V409" s="35">
        <v>0.24</v>
      </c>
      <c r="W409" s="26">
        <v>8.1999999999999993</v>
      </c>
      <c r="Y409" s="35"/>
      <c r="Z409">
        <v>0</v>
      </c>
      <c r="AA409" s="27">
        <v>210</v>
      </c>
      <c r="AE409" s="27"/>
      <c r="AF409" s="27">
        <v>30</v>
      </c>
      <c r="AG409" t="s">
        <v>963</v>
      </c>
    </row>
    <row r="410" spans="1:33" hidden="1">
      <c r="A410" t="s">
        <v>965</v>
      </c>
      <c r="B410" s="37" t="s">
        <v>966</v>
      </c>
      <c r="D410">
        <v>62.6</v>
      </c>
      <c r="E410">
        <v>215</v>
      </c>
      <c r="F410">
        <v>895</v>
      </c>
      <c r="G410" s="26">
        <v>11.4</v>
      </c>
      <c r="H410" s="26">
        <v>15.5</v>
      </c>
      <c r="I410" s="26">
        <v>7.4</v>
      </c>
      <c r="K410" s="26">
        <v>0</v>
      </c>
      <c r="L410" s="26">
        <v>3</v>
      </c>
      <c r="M410" s="27">
        <v>8</v>
      </c>
      <c r="N410" s="26">
        <v>0.6</v>
      </c>
      <c r="O410" s="27">
        <v>1023</v>
      </c>
      <c r="P410" s="27">
        <v>120</v>
      </c>
      <c r="Q410" s="26"/>
      <c r="R410" s="26">
        <v>1.1000000000000001</v>
      </c>
      <c r="S410" s="27">
        <v>10</v>
      </c>
      <c r="T410" s="27">
        <v>150</v>
      </c>
      <c r="U410" s="35">
        <v>0.34</v>
      </c>
      <c r="V410" s="35">
        <v>0.12</v>
      </c>
      <c r="W410" s="26">
        <v>2.1</v>
      </c>
      <c r="X410">
        <v>1</v>
      </c>
      <c r="Y410" s="35">
        <v>0.75</v>
      </c>
      <c r="Z410">
        <v>0</v>
      </c>
      <c r="AA410" s="27">
        <v>0</v>
      </c>
      <c r="AB410">
        <v>5</v>
      </c>
      <c r="AC410">
        <v>7.2</v>
      </c>
      <c r="AD410">
        <v>2.7</v>
      </c>
      <c r="AE410" s="27">
        <v>37</v>
      </c>
      <c r="AF410" s="27">
        <v>100</v>
      </c>
      <c r="AG410" t="s">
        <v>965</v>
      </c>
    </row>
    <row r="411" spans="1:33" hidden="1">
      <c r="A411" t="s">
        <v>967</v>
      </c>
      <c r="B411" s="37" t="s">
        <v>968</v>
      </c>
      <c r="D411">
        <v>54.4</v>
      </c>
      <c r="E411">
        <v>162</v>
      </c>
      <c r="F411">
        <v>682</v>
      </c>
      <c r="G411" s="26">
        <v>23.7</v>
      </c>
      <c r="H411" s="26">
        <v>6.6</v>
      </c>
      <c r="I411" s="26">
        <v>2</v>
      </c>
      <c r="K411" s="26">
        <v>0</v>
      </c>
      <c r="L411" s="26">
        <v>3.3</v>
      </c>
      <c r="M411" s="27">
        <v>12</v>
      </c>
      <c r="N411" s="26">
        <v>2</v>
      </c>
      <c r="O411" s="27">
        <v>1217</v>
      </c>
      <c r="P411" s="27">
        <v>238</v>
      </c>
      <c r="Q411" s="26">
        <v>5</v>
      </c>
      <c r="R411" s="26">
        <v>1.7</v>
      </c>
      <c r="S411" s="27">
        <v>24</v>
      </c>
      <c r="T411" s="27">
        <v>305</v>
      </c>
      <c r="U411" s="35">
        <v>0.66</v>
      </c>
      <c r="V411" s="35">
        <v>0.17</v>
      </c>
      <c r="W411" s="26">
        <v>5.8</v>
      </c>
      <c r="X411">
        <v>4</v>
      </c>
      <c r="Y411" s="35">
        <v>1</v>
      </c>
      <c r="Z411">
        <v>0</v>
      </c>
      <c r="AA411" s="27">
        <v>0</v>
      </c>
      <c r="AB411">
        <v>1.5</v>
      </c>
      <c r="AC411">
        <v>2</v>
      </c>
      <c r="AD411">
        <v>0.8</v>
      </c>
      <c r="AE411" s="27">
        <v>58</v>
      </c>
      <c r="AF411" s="27">
        <v>100</v>
      </c>
      <c r="AG411" t="s">
        <v>967</v>
      </c>
    </row>
    <row r="412" spans="1:33" hidden="1">
      <c r="A412" t="s">
        <v>969</v>
      </c>
      <c r="B412" s="37" t="s">
        <v>970</v>
      </c>
      <c r="D412">
        <v>67.8</v>
      </c>
      <c r="E412">
        <v>143</v>
      </c>
      <c r="F412">
        <v>601</v>
      </c>
      <c r="G412" s="26">
        <v>14.6</v>
      </c>
      <c r="H412" s="26">
        <v>5.7</v>
      </c>
      <c r="I412" s="26">
        <v>8.3000000000000007</v>
      </c>
      <c r="K412" s="26">
        <v>0</v>
      </c>
      <c r="L412" s="26">
        <v>3.5</v>
      </c>
      <c r="M412" s="27">
        <v>22</v>
      </c>
      <c r="N412" s="26">
        <v>1.3</v>
      </c>
      <c r="O412" s="27">
        <v>1066</v>
      </c>
      <c r="P412" s="27">
        <v>198</v>
      </c>
      <c r="Q412" s="26"/>
      <c r="R412">
        <v>1.4</v>
      </c>
      <c r="S412" s="27">
        <v>15</v>
      </c>
      <c r="T412" s="27">
        <v>251</v>
      </c>
      <c r="U412" s="35">
        <v>0.39</v>
      </c>
      <c r="V412" s="35">
        <v>0.14000000000000001</v>
      </c>
      <c r="W412" s="26">
        <v>4.5</v>
      </c>
      <c r="X412">
        <v>0</v>
      </c>
      <c r="Y412" s="35">
        <v>0.24</v>
      </c>
      <c r="Z412">
        <v>0</v>
      </c>
      <c r="AA412" s="27">
        <v>0</v>
      </c>
      <c r="AB412">
        <v>1.5</v>
      </c>
      <c r="AC412">
        <v>1.8</v>
      </c>
      <c r="AD412">
        <v>0.7</v>
      </c>
      <c r="AE412" s="27">
        <v>38</v>
      </c>
      <c r="AF412" s="27">
        <v>100</v>
      </c>
      <c r="AG412" t="s">
        <v>969</v>
      </c>
    </row>
    <row r="413" spans="1:33" hidden="1">
      <c r="A413" t="s">
        <v>971</v>
      </c>
      <c r="B413" s="37" t="s">
        <v>972</v>
      </c>
      <c r="D413">
        <v>52.3</v>
      </c>
      <c r="E413">
        <v>298</v>
      </c>
      <c r="F413">
        <v>1239</v>
      </c>
      <c r="G413" s="26">
        <v>16.7</v>
      </c>
      <c r="H413" s="26">
        <v>23.8</v>
      </c>
      <c r="I413" s="26">
        <v>4.3</v>
      </c>
      <c r="K413" s="26">
        <v>0</v>
      </c>
      <c r="L413" s="26">
        <v>2.9</v>
      </c>
      <c r="M413" s="27">
        <v>59</v>
      </c>
      <c r="N413" s="26">
        <v>1.8</v>
      </c>
      <c r="O413" s="27">
        <v>1228</v>
      </c>
      <c r="P413" s="27">
        <v>191</v>
      </c>
      <c r="Q413" s="26">
        <v>8.6</v>
      </c>
      <c r="R413" s="26">
        <v>1.9</v>
      </c>
      <c r="S413" s="27">
        <v>16</v>
      </c>
      <c r="T413" s="27">
        <v>207</v>
      </c>
      <c r="U413" s="26">
        <v>0.14000000000000001</v>
      </c>
      <c r="V413" s="35">
        <v>0.18</v>
      </c>
      <c r="W413" s="35">
        <v>4.0999999999999996</v>
      </c>
      <c r="X413" s="26">
        <v>3</v>
      </c>
      <c r="Y413" s="35">
        <v>1.68</v>
      </c>
      <c r="Z413">
        <v>0</v>
      </c>
      <c r="AA413">
        <v>0</v>
      </c>
      <c r="AB413" s="26">
        <v>8.1999999999999993</v>
      </c>
      <c r="AC413">
        <v>10.1</v>
      </c>
      <c r="AD413">
        <v>3.9</v>
      </c>
      <c r="AE413" s="27">
        <v>70</v>
      </c>
      <c r="AF413" s="27">
        <v>100</v>
      </c>
      <c r="AG413" t="s">
        <v>971</v>
      </c>
    </row>
    <row r="414" spans="1:33" hidden="1">
      <c r="A414" t="s">
        <v>973</v>
      </c>
      <c r="B414" s="37" t="s">
        <v>974</v>
      </c>
      <c r="D414">
        <v>51.3</v>
      </c>
      <c r="E414">
        <v>291</v>
      </c>
      <c r="F414">
        <v>1210</v>
      </c>
      <c r="G414" s="26">
        <v>16.399999999999999</v>
      </c>
      <c r="H414" s="26">
        <v>21.6</v>
      </c>
      <c r="I414" s="26">
        <v>7.8</v>
      </c>
      <c r="K414" s="26">
        <v>0</v>
      </c>
      <c r="L414" s="26">
        <v>2.9</v>
      </c>
      <c r="M414" s="27">
        <v>57</v>
      </c>
      <c r="N414" s="26">
        <v>1.8</v>
      </c>
      <c r="O414" s="27">
        <v>1169</v>
      </c>
      <c r="P414" s="27">
        <v>183</v>
      </c>
      <c r="Q414" s="26">
        <v>8.6</v>
      </c>
      <c r="R414" s="26">
        <v>2.2000000000000002</v>
      </c>
      <c r="S414" s="27">
        <v>18</v>
      </c>
      <c r="T414" s="27">
        <v>224</v>
      </c>
      <c r="U414" s="35">
        <v>0.09</v>
      </c>
      <c r="V414" s="35">
        <v>0.15</v>
      </c>
      <c r="W414" s="26">
        <v>2.6</v>
      </c>
      <c r="X414">
        <v>3</v>
      </c>
      <c r="Y414" s="35">
        <v>1.46</v>
      </c>
      <c r="Z414">
        <v>0</v>
      </c>
      <c r="AA414" s="27">
        <v>0</v>
      </c>
      <c r="AB414">
        <v>6.1</v>
      </c>
      <c r="AC414">
        <v>8.1</v>
      </c>
      <c r="AD414">
        <v>4.7</v>
      </c>
      <c r="AE414" s="27">
        <v>83</v>
      </c>
      <c r="AF414" s="27">
        <v>100</v>
      </c>
      <c r="AG414" t="s">
        <v>973</v>
      </c>
    </row>
    <row r="415" spans="1:33" hidden="1">
      <c r="A415" t="s">
        <v>975</v>
      </c>
      <c r="B415" s="37" t="s">
        <v>976</v>
      </c>
      <c r="D415">
        <v>74</v>
      </c>
      <c r="E415">
        <v>131</v>
      </c>
      <c r="F415">
        <v>550</v>
      </c>
      <c r="G415" s="26">
        <v>18.3</v>
      </c>
      <c r="H415" s="26">
        <v>6.3</v>
      </c>
      <c r="I415" s="26">
        <v>0.4</v>
      </c>
      <c r="K415" s="26">
        <v>0</v>
      </c>
      <c r="L415" s="26">
        <v>1</v>
      </c>
      <c r="M415" s="27">
        <v>15</v>
      </c>
      <c r="N415" s="26">
        <v>1.8</v>
      </c>
      <c r="O415" s="27">
        <v>59</v>
      </c>
      <c r="P415" s="27">
        <v>188</v>
      </c>
      <c r="Q415" s="26">
        <v>1.2</v>
      </c>
      <c r="R415" s="26">
        <v>1.9</v>
      </c>
      <c r="S415" s="27">
        <v>19</v>
      </c>
      <c r="T415" s="27">
        <v>266</v>
      </c>
      <c r="U415" s="35">
        <v>0.1</v>
      </c>
      <c r="V415" s="35">
        <v>0.24</v>
      </c>
      <c r="W415" s="26">
        <v>5.6</v>
      </c>
      <c r="X415">
        <v>25</v>
      </c>
      <c r="Y415" s="35">
        <v>3</v>
      </c>
      <c r="Z415">
        <v>0</v>
      </c>
      <c r="AA415" s="27">
        <v>24</v>
      </c>
      <c r="AB415">
        <v>2.1</v>
      </c>
      <c r="AC415">
        <v>2.5</v>
      </c>
      <c r="AD415">
        <v>0.9</v>
      </c>
      <c r="AE415" s="27">
        <v>84</v>
      </c>
      <c r="AF415" s="27">
        <v>55</v>
      </c>
      <c r="AG415" t="s">
        <v>975</v>
      </c>
    </row>
    <row r="416" spans="1:33" hidden="1">
      <c r="A416" t="s">
        <v>977</v>
      </c>
      <c r="B416" s="37" t="s">
        <v>978</v>
      </c>
      <c r="C416" t="s">
        <v>979</v>
      </c>
      <c r="D416">
        <v>74.900000000000006</v>
      </c>
      <c r="E416">
        <v>111</v>
      </c>
      <c r="F416">
        <v>467</v>
      </c>
      <c r="G416" s="26">
        <v>22.7</v>
      </c>
      <c r="H416" s="26">
        <v>2.2000000000000002</v>
      </c>
      <c r="I416" s="26">
        <v>0</v>
      </c>
      <c r="K416" s="26">
        <v>0</v>
      </c>
      <c r="L416" s="26">
        <v>1.1000000000000001</v>
      </c>
      <c r="M416" s="27">
        <v>8</v>
      </c>
      <c r="N416" s="26">
        <v>0.5</v>
      </c>
      <c r="O416" s="27">
        <v>67</v>
      </c>
      <c r="P416" s="27">
        <v>170</v>
      </c>
      <c r="Q416" s="26"/>
      <c r="R416" s="26">
        <v>1.7</v>
      </c>
      <c r="S416" s="27">
        <v>15</v>
      </c>
      <c r="T416" s="27">
        <v>238</v>
      </c>
      <c r="U416" s="35">
        <v>0.04</v>
      </c>
      <c r="V416" s="35">
        <v>0.11</v>
      </c>
      <c r="W416" s="26">
        <v>6.4</v>
      </c>
      <c r="X416">
        <v>7</v>
      </c>
      <c r="Y416" s="35">
        <v>0.98</v>
      </c>
      <c r="Z416">
        <v>0</v>
      </c>
      <c r="AA416" s="27">
        <v>0</v>
      </c>
      <c r="AB416">
        <v>0.6</v>
      </c>
      <c r="AC416">
        <v>0.7</v>
      </c>
      <c r="AD416">
        <v>0.4</v>
      </c>
      <c r="AE416" s="27">
        <v>66</v>
      </c>
      <c r="AF416" s="27">
        <v>46</v>
      </c>
      <c r="AG416" t="s">
        <v>977</v>
      </c>
    </row>
    <row r="417" spans="1:33" hidden="1">
      <c r="A417" t="s">
        <v>980</v>
      </c>
      <c r="B417" s="37" t="s">
        <v>981</v>
      </c>
      <c r="C417" t="s">
        <v>982</v>
      </c>
      <c r="D417">
        <v>74</v>
      </c>
      <c r="E417">
        <v>102</v>
      </c>
      <c r="F417">
        <v>431</v>
      </c>
      <c r="G417" s="26">
        <v>15</v>
      </c>
      <c r="H417" s="26">
        <v>0.9</v>
      </c>
      <c r="I417" s="26">
        <v>8.4</v>
      </c>
      <c r="K417" s="26">
        <v>0</v>
      </c>
      <c r="L417" s="26">
        <v>1.7</v>
      </c>
      <c r="M417" s="27"/>
      <c r="O417" s="27"/>
      <c r="P417" s="27"/>
      <c r="Q417" s="26"/>
      <c r="T417" s="27"/>
      <c r="U417" s="35"/>
      <c r="V417" s="35"/>
      <c r="Y417" s="35"/>
      <c r="AE417" s="27"/>
      <c r="AF417" s="27">
        <v>29</v>
      </c>
      <c r="AG417" t="s">
        <v>980</v>
      </c>
    </row>
    <row r="418" spans="1:33" hidden="1">
      <c r="A418" t="s">
        <v>983</v>
      </c>
      <c r="B418" s="37" t="s">
        <v>984</v>
      </c>
      <c r="D418">
        <v>70.400000000000006</v>
      </c>
      <c r="E418">
        <v>156</v>
      </c>
      <c r="F418">
        <v>651</v>
      </c>
      <c r="G418" s="26">
        <v>20.9</v>
      </c>
      <c r="H418" s="26">
        <v>8</v>
      </c>
      <c r="I418" s="26">
        <v>0</v>
      </c>
      <c r="K418" s="26">
        <v>0</v>
      </c>
      <c r="L418" s="26">
        <v>0.9</v>
      </c>
      <c r="M418" s="27">
        <v>15</v>
      </c>
      <c r="N418" s="26">
        <v>1.4</v>
      </c>
      <c r="O418" s="27">
        <v>65</v>
      </c>
      <c r="P418" s="27">
        <v>178</v>
      </c>
      <c r="Q418" s="26">
        <v>2</v>
      </c>
      <c r="R418" s="26">
        <v>2.2000000000000002</v>
      </c>
      <c r="S418" s="27">
        <v>25</v>
      </c>
      <c r="T418" s="27">
        <v>280</v>
      </c>
      <c r="U418" s="35">
        <v>7.0000000000000007E-2</v>
      </c>
      <c r="V418" s="35">
        <v>0.17</v>
      </c>
      <c r="W418" s="26">
        <v>5.2</v>
      </c>
      <c r="X418">
        <v>10</v>
      </c>
      <c r="Y418" s="35">
        <v>1.39</v>
      </c>
      <c r="Z418">
        <v>0</v>
      </c>
      <c r="AA418" s="27">
        <v>2</v>
      </c>
      <c r="AB418">
        <v>2.2999999999999998</v>
      </c>
      <c r="AC418">
        <v>2.9</v>
      </c>
      <c r="AD418">
        <v>2</v>
      </c>
      <c r="AE418" s="27">
        <v>68</v>
      </c>
      <c r="AF418" s="27">
        <v>71</v>
      </c>
      <c r="AG418" t="s">
        <v>983</v>
      </c>
    </row>
    <row r="419" spans="1:33" hidden="1">
      <c r="A419" t="s">
        <v>985</v>
      </c>
      <c r="B419" s="37" t="s">
        <v>986</v>
      </c>
      <c r="D419">
        <v>62.7</v>
      </c>
      <c r="E419">
        <v>181</v>
      </c>
      <c r="F419">
        <v>760</v>
      </c>
      <c r="G419" s="26">
        <v>28.2</v>
      </c>
      <c r="H419" s="26">
        <v>7.3</v>
      </c>
      <c r="I419" s="26">
        <v>0.6</v>
      </c>
      <c r="K419" s="26">
        <v>0</v>
      </c>
      <c r="L419" s="26">
        <v>2.2000000000000002</v>
      </c>
      <c r="M419" s="27">
        <v>26</v>
      </c>
      <c r="N419" s="26">
        <v>1.8</v>
      </c>
      <c r="O419" s="27">
        <v>68</v>
      </c>
      <c r="P419" s="27">
        <v>203</v>
      </c>
      <c r="Q419" s="26">
        <v>8</v>
      </c>
      <c r="R419" s="26">
        <v>3</v>
      </c>
      <c r="S419" s="27">
        <v>25</v>
      </c>
      <c r="T419" s="27">
        <v>280</v>
      </c>
      <c r="U419" s="35">
        <v>0.06</v>
      </c>
      <c r="V419" s="35">
        <v>0.18</v>
      </c>
      <c r="W419" s="26">
        <v>9.5</v>
      </c>
      <c r="X419">
        <v>7</v>
      </c>
      <c r="Y419" s="35">
        <v>1.1100000000000001</v>
      </c>
      <c r="Z419">
        <v>0</v>
      </c>
      <c r="AA419" s="27">
        <v>0</v>
      </c>
      <c r="AB419">
        <v>2.8</v>
      </c>
      <c r="AC419">
        <v>3.2</v>
      </c>
      <c r="AD419">
        <v>2.5</v>
      </c>
      <c r="AE419" s="27">
        <v>82</v>
      </c>
      <c r="AF419" s="27">
        <v>100</v>
      </c>
      <c r="AG419" t="s">
        <v>985</v>
      </c>
    </row>
    <row r="420" spans="1:33" hidden="1">
      <c r="A420" t="s">
        <v>987</v>
      </c>
      <c r="B420" s="37" t="s">
        <v>988</v>
      </c>
      <c r="C420" t="s">
        <v>989</v>
      </c>
      <c r="D420">
        <v>72.900000000000006</v>
      </c>
      <c r="E420">
        <v>108</v>
      </c>
      <c r="F420">
        <v>458</v>
      </c>
      <c r="G420" s="26">
        <v>24.3</v>
      </c>
      <c r="H420" s="26">
        <v>1</v>
      </c>
      <c r="I420" s="26">
        <v>0.5</v>
      </c>
      <c r="K420" s="26">
        <v>0</v>
      </c>
      <c r="L420" s="26">
        <v>1.4</v>
      </c>
      <c r="M420" s="27">
        <v>5</v>
      </c>
      <c r="N420" s="26">
        <v>0.9</v>
      </c>
      <c r="O420" s="27">
        <v>41</v>
      </c>
      <c r="P420" s="27">
        <v>227</v>
      </c>
      <c r="Q420" s="26">
        <v>2</v>
      </c>
      <c r="R420" s="26">
        <v>0.8</v>
      </c>
      <c r="S420" s="27">
        <v>20</v>
      </c>
      <c r="T420" s="27">
        <v>352</v>
      </c>
      <c r="U420" s="35">
        <v>0.04</v>
      </c>
      <c r="V420" s="35">
        <v>0.12</v>
      </c>
      <c r="W420" s="26">
        <v>11.2</v>
      </c>
      <c r="X420">
        <v>8</v>
      </c>
      <c r="Y420" s="35">
        <v>0.96</v>
      </c>
      <c r="Z420">
        <v>0</v>
      </c>
      <c r="AA420" s="27">
        <v>2</v>
      </c>
      <c r="AB420">
        <v>0.4</v>
      </c>
      <c r="AC420">
        <v>0.3</v>
      </c>
      <c r="AD420">
        <v>0.4</v>
      </c>
      <c r="AE420" s="27">
        <v>58</v>
      </c>
      <c r="AF420" s="27">
        <v>82</v>
      </c>
      <c r="AG420" t="s">
        <v>987</v>
      </c>
    </row>
    <row r="421" spans="1:33" hidden="1">
      <c r="A421" t="s">
        <v>990</v>
      </c>
      <c r="B421" s="37" t="s">
        <v>991</v>
      </c>
      <c r="C421" t="s">
        <v>989</v>
      </c>
      <c r="D421">
        <v>65.599999999999994</v>
      </c>
      <c r="E421">
        <v>144</v>
      </c>
      <c r="F421">
        <v>608</v>
      </c>
      <c r="G421" s="26">
        <v>30.1</v>
      </c>
      <c r="H421" s="26">
        <v>2.6</v>
      </c>
      <c r="I421" s="26">
        <v>0</v>
      </c>
      <c r="K421" s="26">
        <v>0</v>
      </c>
      <c r="L421" s="26">
        <v>1.9</v>
      </c>
      <c r="M421" s="27">
        <v>12</v>
      </c>
      <c r="N421" s="26">
        <v>1.5</v>
      </c>
      <c r="O421" s="27">
        <v>52</v>
      </c>
      <c r="P421" s="27">
        <v>224</v>
      </c>
      <c r="Q421" s="26"/>
      <c r="R421" s="26">
        <v>1.7</v>
      </c>
      <c r="S421" s="27">
        <v>24</v>
      </c>
      <c r="T421" s="27">
        <v>293</v>
      </c>
      <c r="U421" s="35">
        <v>0.04</v>
      </c>
      <c r="V421" s="35">
        <v>0.13</v>
      </c>
      <c r="W421" s="26">
        <v>12.3</v>
      </c>
      <c r="X421">
        <v>6</v>
      </c>
      <c r="Y421" s="35">
        <v>0.39</v>
      </c>
      <c r="Z421">
        <v>0</v>
      </c>
      <c r="AA421" s="27">
        <v>0</v>
      </c>
      <c r="AB421">
        <v>0.2</v>
      </c>
      <c r="AC421">
        <v>0.1</v>
      </c>
      <c r="AD421">
        <v>0.2</v>
      </c>
      <c r="AE421" s="27">
        <v>83</v>
      </c>
      <c r="AF421" s="27">
        <v>73</v>
      </c>
      <c r="AG421" t="s">
        <v>990</v>
      </c>
    </row>
    <row r="422" spans="1:33" hidden="1">
      <c r="A422" t="s">
        <v>992</v>
      </c>
      <c r="B422" s="37" t="s">
        <v>993</v>
      </c>
      <c r="C422" t="s">
        <v>994</v>
      </c>
      <c r="D422">
        <v>75.900000000000006</v>
      </c>
      <c r="E422">
        <v>132</v>
      </c>
      <c r="F422">
        <v>511</v>
      </c>
      <c r="G422" s="26">
        <v>16.5</v>
      </c>
      <c r="H422" s="26">
        <v>6</v>
      </c>
      <c r="I422" s="26">
        <v>0.4</v>
      </c>
      <c r="K422" s="26">
        <v>0</v>
      </c>
      <c r="L422" s="26">
        <v>1.1000000000000001</v>
      </c>
      <c r="M422" s="27">
        <v>24</v>
      </c>
      <c r="N422" s="26">
        <v>1</v>
      </c>
      <c r="O422" s="27">
        <v>233</v>
      </c>
      <c r="P422" s="27">
        <v>160</v>
      </c>
      <c r="Q422" s="26"/>
      <c r="R422" s="26">
        <v>3.4</v>
      </c>
      <c r="S422" s="27">
        <v>15</v>
      </c>
      <c r="T422" s="27">
        <v>133</v>
      </c>
      <c r="U422" s="35">
        <v>0.05</v>
      </c>
      <c r="V422" s="35">
        <v>0.21</v>
      </c>
      <c r="W422" s="26">
        <v>4.9000000000000004</v>
      </c>
      <c r="X422">
        <v>5</v>
      </c>
      <c r="Y422" s="35">
        <v>1.76</v>
      </c>
      <c r="Z422">
        <v>0</v>
      </c>
      <c r="AA422" s="27">
        <v>13</v>
      </c>
      <c r="AB422">
        <v>1.6</v>
      </c>
      <c r="AC422">
        <v>1.8</v>
      </c>
      <c r="AD422">
        <v>1.5</v>
      </c>
      <c r="AE422" s="27">
        <v>115</v>
      </c>
      <c r="AF422" s="27">
        <v>53</v>
      </c>
      <c r="AG422" t="s">
        <v>992</v>
      </c>
    </row>
    <row r="423" spans="1:33" hidden="1">
      <c r="A423" t="s">
        <v>995</v>
      </c>
      <c r="B423" s="37" t="s">
        <v>996</v>
      </c>
      <c r="C423" t="s">
        <v>997</v>
      </c>
      <c r="D423">
        <v>71.5</v>
      </c>
      <c r="E423">
        <v>133</v>
      </c>
      <c r="F423">
        <v>561</v>
      </c>
      <c r="G423" s="26">
        <v>21.8</v>
      </c>
      <c r="H423" s="26">
        <v>4.8</v>
      </c>
      <c r="I423" s="26">
        <v>0.8</v>
      </c>
      <c r="K423" s="26">
        <v>0</v>
      </c>
      <c r="L423" s="26">
        <v>1.1000000000000001</v>
      </c>
      <c r="M423" s="27">
        <v>5</v>
      </c>
      <c r="N423" s="26">
        <v>1.5</v>
      </c>
      <c r="O423" s="27">
        <v>66</v>
      </c>
      <c r="P423" s="27">
        <v>195</v>
      </c>
      <c r="Q423" s="26">
        <v>2</v>
      </c>
      <c r="R423" s="26">
        <v>2</v>
      </c>
      <c r="S423" s="27">
        <v>14</v>
      </c>
      <c r="T423" s="27">
        <v>302</v>
      </c>
      <c r="U423" s="35">
        <v>0.06</v>
      </c>
      <c r="V423" s="35">
        <v>0.21</v>
      </c>
      <c r="W423" s="26">
        <v>5.4</v>
      </c>
      <c r="X423">
        <v>10</v>
      </c>
      <c r="Y423" s="35">
        <v>1.68</v>
      </c>
      <c r="Z423">
        <v>0</v>
      </c>
      <c r="AA423" s="27">
        <v>0</v>
      </c>
      <c r="AB423">
        <v>1.5</v>
      </c>
      <c r="AC423">
        <v>1.7</v>
      </c>
      <c r="AD423">
        <v>1</v>
      </c>
      <c r="AE423" s="27">
        <v>88</v>
      </c>
      <c r="AF423" s="27">
        <v>71</v>
      </c>
      <c r="AG423" t="s">
        <v>995</v>
      </c>
    </row>
    <row r="424" spans="1:33" hidden="1">
      <c r="A424" t="s">
        <v>998</v>
      </c>
      <c r="B424" s="37" t="s">
        <v>999</v>
      </c>
      <c r="C424" t="s">
        <v>997</v>
      </c>
      <c r="D424">
        <v>66.5</v>
      </c>
      <c r="E424">
        <v>151</v>
      </c>
      <c r="F424">
        <v>637</v>
      </c>
      <c r="G424" s="26">
        <v>29.2</v>
      </c>
      <c r="H424" s="26">
        <v>3.8</v>
      </c>
      <c r="I424" s="26">
        <v>0</v>
      </c>
      <c r="K424" s="26">
        <v>0</v>
      </c>
      <c r="L424" s="26">
        <v>1</v>
      </c>
      <c r="M424" s="27">
        <v>22</v>
      </c>
      <c r="N424" s="26">
        <v>2.7</v>
      </c>
      <c r="O424" s="27">
        <v>81</v>
      </c>
      <c r="P424" s="27">
        <v>204</v>
      </c>
      <c r="Q424" s="26"/>
      <c r="R424" s="26">
        <v>4.2</v>
      </c>
      <c r="S424" s="27">
        <v>20</v>
      </c>
      <c r="T424" s="27">
        <v>258</v>
      </c>
      <c r="U424" s="35">
        <v>0.05</v>
      </c>
      <c r="V424" s="35">
        <v>0.27</v>
      </c>
      <c r="W424" s="26">
        <v>3.3</v>
      </c>
      <c r="X424">
        <v>10</v>
      </c>
      <c r="Y424" s="35">
        <v>2</v>
      </c>
      <c r="Z424">
        <v>0</v>
      </c>
      <c r="AA424" s="27">
        <v>0</v>
      </c>
      <c r="AB424">
        <v>1.3</v>
      </c>
      <c r="AC424">
        <v>0.9</v>
      </c>
      <c r="AD424">
        <v>1.1000000000000001</v>
      </c>
      <c r="AE424" s="27">
        <v>119</v>
      </c>
      <c r="AF424" s="27">
        <v>69</v>
      </c>
      <c r="AG424" t="s">
        <v>998</v>
      </c>
    </row>
    <row r="425" spans="1:33" hidden="1">
      <c r="A425" t="s">
        <v>1000</v>
      </c>
      <c r="B425" s="37" t="s">
        <v>1001</v>
      </c>
      <c r="C425" t="s">
        <v>1002</v>
      </c>
      <c r="D425">
        <v>70.5</v>
      </c>
      <c r="E425">
        <v>158</v>
      </c>
      <c r="F425">
        <v>660</v>
      </c>
      <c r="G425" s="26">
        <v>16.7</v>
      </c>
      <c r="H425" s="26">
        <v>9.5</v>
      </c>
      <c r="I425" s="26">
        <v>1.5</v>
      </c>
      <c r="K425" s="26">
        <v>0</v>
      </c>
      <c r="L425" s="26">
        <v>1.8</v>
      </c>
      <c r="M425" s="27"/>
      <c r="O425" s="27"/>
      <c r="P425" s="27"/>
      <c r="Q425" s="26"/>
      <c r="T425" s="27"/>
      <c r="U425" s="35"/>
      <c r="V425" s="35"/>
      <c r="Y425" s="35"/>
      <c r="AE425" s="27"/>
      <c r="AF425" s="27">
        <v>34</v>
      </c>
      <c r="AG425" t="s">
        <v>1000</v>
      </c>
    </row>
    <row r="426" spans="1:33" hidden="1">
      <c r="A426" t="s">
        <v>1003</v>
      </c>
      <c r="B426" s="37" t="s">
        <v>1004</v>
      </c>
      <c r="C426" t="s">
        <v>1005</v>
      </c>
      <c r="D426">
        <v>59.6</v>
      </c>
      <c r="E426">
        <v>247</v>
      </c>
      <c r="F426">
        <v>1030</v>
      </c>
      <c r="G426" s="26">
        <v>23.8</v>
      </c>
      <c r="H426" s="26">
        <v>16.899999999999999</v>
      </c>
      <c r="I426" s="26">
        <v>0</v>
      </c>
      <c r="K426" s="26">
        <v>0</v>
      </c>
      <c r="L426" s="26">
        <v>0.9</v>
      </c>
      <c r="M426" s="27">
        <v>18</v>
      </c>
      <c r="N426" s="26">
        <v>0.8</v>
      </c>
      <c r="O426" s="27">
        <v>98</v>
      </c>
      <c r="P426" s="27">
        <v>219</v>
      </c>
      <c r="Q426" s="26">
        <v>7</v>
      </c>
      <c r="R426" s="26">
        <v>1.6</v>
      </c>
      <c r="S426" s="27">
        <v>24</v>
      </c>
      <c r="T426" s="27">
        <v>212</v>
      </c>
      <c r="U426" s="35">
        <v>0.06</v>
      </c>
      <c r="V426" s="35">
        <v>0.15</v>
      </c>
      <c r="W426" s="26">
        <v>6.3</v>
      </c>
      <c r="X426">
        <v>9</v>
      </c>
      <c r="Y426" s="35">
        <v>0.35</v>
      </c>
      <c r="Z426">
        <v>0</v>
      </c>
      <c r="AA426" s="27">
        <v>12</v>
      </c>
      <c r="AB426">
        <v>5</v>
      </c>
      <c r="AC426">
        <v>7.7</v>
      </c>
      <c r="AD426">
        <v>3.6</v>
      </c>
      <c r="AE426" s="27">
        <v>141</v>
      </c>
      <c r="AF426" s="27">
        <v>54</v>
      </c>
      <c r="AG426" t="s">
        <v>1003</v>
      </c>
    </row>
    <row r="427" spans="1:33" hidden="1">
      <c r="A427" t="s">
        <v>1006</v>
      </c>
      <c r="B427" s="37" t="s">
        <v>1007</v>
      </c>
      <c r="C427" t="s">
        <v>1005</v>
      </c>
      <c r="D427">
        <v>64.3</v>
      </c>
      <c r="E427">
        <v>198</v>
      </c>
      <c r="F427">
        <v>826</v>
      </c>
      <c r="G427" s="26">
        <v>22.5</v>
      </c>
      <c r="H427" s="26">
        <v>12</v>
      </c>
      <c r="I427" s="26">
        <v>0</v>
      </c>
      <c r="K427" s="26">
        <v>0</v>
      </c>
      <c r="L427" s="26">
        <v>1.2</v>
      </c>
      <c r="M427" s="27">
        <v>21</v>
      </c>
      <c r="N427" s="26">
        <v>0.7</v>
      </c>
      <c r="O427" s="27">
        <v>67</v>
      </c>
      <c r="P427" s="27">
        <v>136</v>
      </c>
      <c r="Q427" s="26">
        <v>7</v>
      </c>
      <c r="R427" s="26">
        <v>2.9</v>
      </c>
      <c r="S427" s="27">
        <v>13</v>
      </c>
      <c r="T427" s="27">
        <v>101</v>
      </c>
      <c r="U427" s="35">
        <v>0.11</v>
      </c>
      <c r="V427" s="35">
        <v>1.6120000000000001</v>
      </c>
      <c r="W427" s="26">
        <v>3.2</v>
      </c>
      <c r="X427">
        <v>4</v>
      </c>
      <c r="Y427" s="35">
        <v>0.13</v>
      </c>
      <c r="Z427">
        <v>0</v>
      </c>
      <c r="AA427" s="27">
        <v>25</v>
      </c>
      <c r="AB427">
        <v>4.4000000000000004</v>
      </c>
      <c r="AC427">
        <v>6.4</v>
      </c>
      <c r="AD427">
        <v>3.3</v>
      </c>
      <c r="AE427" s="27">
        <v>77</v>
      </c>
      <c r="AF427" s="27">
        <v>55</v>
      </c>
      <c r="AG427" t="s">
        <v>1006</v>
      </c>
    </row>
    <row r="428" spans="1:33" hidden="1">
      <c r="A428" t="s">
        <v>1008</v>
      </c>
      <c r="B428" s="37" t="s">
        <v>1009</v>
      </c>
      <c r="C428" t="s">
        <v>1005</v>
      </c>
      <c r="D428">
        <v>65.7</v>
      </c>
      <c r="E428">
        <v>214</v>
      </c>
      <c r="F428">
        <v>891</v>
      </c>
      <c r="G428" s="26">
        <v>17.5</v>
      </c>
      <c r="H428" s="26">
        <v>16</v>
      </c>
      <c r="I428" s="26">
        <v>0.1</v>
      </c>
      <c r="K428" s="26">
        <v>0</v>
      </c>
      <c r="L428" s="26">
        <v>0.7</v>
      </c>
      <c r="M428" s="27">
        <v>12</v>
      </c>
      <c r="N428" s="26">
        <v>0.9</v>
      </c>
      <c r="O428" s="27">
        <v>73</v>
      </c>
      <c r="P428" s="27">
        <v>132</v>
      </c>
      <c r="Q428" s="26">
        <v>6.9</v>
      </c>
      <c r="R428" s="26">
        <v>1.3</v>
      </c>
      <c r="S428" s="27">
        <v>19</v>
      </c>
      <c r="T428" s="27">
        <v>170</v>
      </c>
      <c r="U428" s="35">
        <v>0.05</v>
      </c>
      <c r="V428" s="35">
        <v>0.09</v>
      </c>
      <c r="W428" s="26">
        <v>5.9</v>
      </c>
      <c r="X428">
        <v>5</v>
      </c>
      <c r="Y428" s="35">
        <v>0.31</v>
      </c>
      <c r="Z428">
        <v>0</v>
      </c>
      <c r="AA428" s="27">
        <v>44</v>
      </c>
      <c r="AB428">
        <v>4.5</v>
      </c>
      <c r="AC428">
        <v>6.3</v>
      </c>
      <c r="AD428">
        <v>3.4</v>
      </c>
      <c r="AE428" s="27">
        <v>77</v>
      </c>
      <c r="AF428" s="27">
        <v>71</v>
      </c>
      <c r="AG428" t="s">
        <v>1008</v>
      </c>
    </row>
    <row r="429" spans="1:33" hidden="1">
      <c r="A429" t="s">
        <v>1010</v>
      </c>
      <c r="B429" s="37" t="s">
        <v>1011</v>
      </c>
      <c r="C429" t="s">
        <v>1005</v>
      </c>
      <c r="D429">
        <v>48.4</v>
      </c>
      <c r="E429">
        <v>313</v>
      </c>
      <c r="F429">
        <v>1301</v>
      </c>
      <c r="G429" s="26">
        <v>26.1</v>
      </c>
      <c r="H429" s="26">
        <v>22.2</v>
      </c>
      <c r="I429" s="26">
        <v>2.2000000000000002</v>
      </c>
      <c r="K429" s="26">
        <v>0</v>
      </c>
      <c r="L429" s="26">
        <v>1.2</v>
      </c>
      <c r="M429" s="27">
        <v>20</v>
      </c>
      <c r="N429" s="26">
        <v>1.3</v>
      </c>
      <c r="O429" s="27">
        <v>320</v>
      </c>
      <c r="P429" s="27">
        <v>121</v>
      </c>
      <c r="Q429" s="26"/>
      <c r="R429" s="26">
        <v>1.4</v>
      </c>
      <c r="S429" s="27">
        <v>16</v>
      </c>
      <c r="T429" s="27">
        <v>138</v>
      </c>
      <c r="U429" s="35">
        <v>0.11</v>
      </c>
      <c r="V429" s="35">
        <v>0.15</v>
      </c>
      <c r="W429" s="26">
        <v>5.3</v>
      </c>
      <c r="X429">
        <v>18</v>
      </c>
      <c r="Y429" s="35">
        <v>0.25</v>
      </c>
      <c r="Z429">
        <v>0</v>
      </c>
      <c r="AA429" s="27">
        <v>34</v>
      </c>
      <c r="AB429">
        <v>5.9</v>
      </c>
      <c r="AC429">
        <v>8.9</v>
      </c>
      <c r="AD429">
        <v>5</v>
      </c>
      <c r="AE429" s="27">
        <v>80</v>
      </c>
      <c r="AF429" s="27">
        <v>38</v>
      </c>
      <c r="AG429" t="s">
        <v>1010</v>
      </c>
    </row>
    <row r="430" spans="1:33" hidden="1">
      <c r="A430" t="s">
        <v>1012</v>
      </c>
      <c r="B430" s="37" t="s">
        <v>1013</v>
      </c>
      <c r="C430" t="s">
        <v>979</v>
      </c>
      <c r="D430">
        <v>67</v>
      </c>
      <c r="E430">
        <v>164</v>
      </c>
      <c r="F430">
        <v>690</v>
      </c>
      <c r="G430" s="26">
        <v>26.9</v>
      </c>
      <c r="H430" s="26">
        <v>6.3</v>
      </c>
      <c r="I430" s="26">
        <v>0</v>
      </c>
      <c r="K430" s="26">
        <v>0</v>
      </c>
      <c r="L430" s="26">
        <v>0.7</v>
      </c>
      <c r="M430" s="27">
        <v>12</v>
      </c>
      <c r="N430" s="26">
        <v>1.1000000000000001</v>
      </c>
      <c r="O430" s="27">
        <v>67</v>
      </c>
      <c r="P430" s="27">
        <v>134</v>
      </c>
      <c r="Q430" s="26">
        <v>7</v>
      </c>
      <c r="R430" s="26">
        <v>2</v>
      </c>
      <c r="S430" s="27">
        <v>18</v>
      </c>
      <c r="T430" s="27">
        <v>156</v>
      </c>
      <c r="U430" s="35">
        <v>0.04</v>
      </c>
      <c r="V430" s="35">
        <v>0.11</v>
      </c>
      <c r="W430" s="26">
        <v>5.2</v>
      </c>
      <c r="X430">
        <v>3</v>
      </c>
      <c r="Y430" s="35">
        <v>0.22</v>
      </c>
      <c r="Z430">
        <v>2</v>
      </c>
      <c r="AA430" s="27">
        <v>16</v>
      </c>
      <c r="AB430">
        <v>2</v>
      </c>
      <c r="AC430">
        <v>2.2999999999999998</v>
      </c>
      <c r="AD430">
        <v>1.6</v>
      </c>
      <c r="AE430" s="27">
        <v>74</v>
      </c>
      <c r="AF430" s="27">
        <v>38</v>
      </c>
      <c r="AG430" t="s">
        <v>1012</v>
      </c>
    </row>
    <row r="431" spans="1:33" hidden="1">
      <c r="A431" t="s">
        <v>1014</v>
      </c>
      <c r="B431" s="37" t="s">
        <v>1015</v>
      </c>
      <c r="C431" t="s">
        <v>1016</v>
      </c>
      <c r="D431">
        <v>61.9</v>
      </c>
      <c r="E431">
        <v>221</v>
      </c>
      <c r="F431">
        <v>922</v>
      </c>
      <c r="G431" s="26">
        <v>22.9</v>
      </c>
      <c r="H431" s="26">
        <v>14.4</v>
      </c>
      <c r="I431" s="26">
        <v>0</v>
      </c>
      <c r="K431" s="26">
        <v>0</v>
      </c>
      <c r="L431" s="26">
        <v>0.8</v>
      </c>
      <c r="M431" s="27">
        <v>11</v>
      </c>
      <c r="N431" s="26">
        <v>1.4</v>
      </c>
      <c r="O431" s="27">
        <v>71</v>
      </c>
      <c r="P431" s="27">
        <v>139</v>
      </c>
      <c r="Q431" s="26">
        <v>7</v>
      </c>
      <c r="R431" s="26">
        <v>2.2000000000000002</v>
      </c>
      <c r="S431" s="27">
        <v>21</v>
      </c>
      <c r="T431" s="27">
        <v>170</v>
      </c>
      <c r="U431" s="35">
        <v>0.06</v>
      </c>
      <c r="V431" s="35">
        <v>0.19</v>
      </c>
      <c r="W431" s="26">
        <v>4.9000000000000004</v>
      </c>
      <c r="X431">
        <v>6</v>
      </c>
      <c r="Y431" s="35">
        <v>0.19</v>
      </c>
      <c r="Z431">
        <v>0</v>
      </c>
      <c r="AA431" s="27">
        <v>44</v>
      </c>
      <c r="AB431">
        <v>4.0999999999999996</v>
      </c>
      <c r="AC431">
        <v>5.8</v>
      </c>
      <c r="AD431">
        <v>3.2</v>
      </c>
      <c r="AE431" s="27">
        <v>84</v>
      </c>
      <c r="AF431" s="27">
        <v>55</v>
      </c>
      <c r="AG431" t="s">
        <v>1014</v>
      </c>
    </row>
    <row r="432" spans="1:33" hidden="1">
      <c r="A432" t="s">
        <v>1017</v>
      </c>
      <c r="B432" s="37" t="s">
        <v>1018</v>
      </c>
      <c r="C432" t="s">
        <v>1016</v>
      </c>
      <c r="D432">
        <v>67</v>
      </c>
      <c r="E432">
        <v>205</v>
      </c>
      <c r="F432">
        <v>851</v>
      </c>
      <c r="G432" s="26">
        <v>17.100000000000001</v>
      </c>
      <c r="H432" s="26">
        <v>15.1</v>
      </c>
      <c r="I432" s="26">
        <v>0</v>
      </c>
      <c r="K432" s="26">
        <v>0</v>
      </c>
      <c r="L432" s="26">
        <v>0.8</v>
      </c>
      <c r="M432" s="27">
        <v>10</v>
      </c>
      <c r="N432" s="26">
        <v>0.7</v>
      </c>
      <c r="O432" s="27">
        <v>76</v>
      </c>
      <c r="P432" s="27">
        <v>145</v>
      </c>
      <c r="Q432" s="26"/>
      <c r="R432" t="s">
        <v>1019</v>
      </c>
      <c r="S432" s="27">
        <v>19</v>
      </c>
      <c r="T432" s="27">
        <v>198</v>
      </c>
      <c r="U432" s="35">
        <v>7.0000000000000007E-2</v>
      </c>
      <c r="V432" s="35">
        <v>0.15</v>
      </c>
      <c r="W432" s="26">
        <v>4.7</v>
      </c>
      <c r="X432">
        <v>3</v>
      </c>
      <c r="Y432" s="35">
        <v>0.62</v>
      </c>
      <c r="Z432">
        <v>0</v>
      </c>
      <c r="AA432" s="27">
        <v>42</v>
      </c>
      <c r="AB432">
        <v>4.3</v>
      </c>
      <c r="AC432">
        <v>6.3</v>
      </c>
      <c r="AD432">
        <v>3.3</v>
      </c>
      <c r="AE432" s="27">
        <v>84</v>
      </c>
      <c r="AF432" s="27">
        <v>91</v>
      </c>
      <c r="AG432" t="s">
        <v>1017</v>
      </c>
    </row>
    <row r="433" spans="1:33" hidden="1">
      <c r="A433" t="s">
        <v>1020</v>
      </c>
      <c r="B433" s="37" t="s">
        <v>1021</v>
      </c>
      <c r="C433" t="s">
        <v>1022</v>
      </c>
      <c r="D433">
        <v>64.8</v>
      </c>
      <c r="E433">
        <v>186</v>
      </c>
      <c r="F433">
        <v>777</v>
      </c>
      <c r="G433" s="26">
        <v>24.7</v>
      </c>
      <c r="H433" s="26">
        <v>9.6999999999999993</v>
      </c>
      <c r="I433" s="26">
        <v>0</v>
      </c>
      <c r="K433" s="26">
        <v>0</v>
      </c>
      <c r="L433" s="26">
        <v>0.9</v>
      </c>
      <c r="M433" s="27">
        <v>11</v>
      </c>
      <c r="N433" s="26">
        <v>1.4</v>
      </c>
      <c r="O433" s="27">
        <v>75</v>
      </c>
      <c r="P433" s="27">
        <v>149</v>
      </c>
      <c r="Q433" s="26">
        <v>7</v>
      </c>
      <c r="R433" s="26">
        <v>2.6</v>
      </c>
      <c r="S433" s="27">
        <v>20</v>
      </c>
      <c r="T433" s="27">
        <v>183</v>
      </c>
      <c r="U433" s="35">
        <v>0.06</v>
      </c>
      <c r="V433" s="35">
        <v>0.22</v>
      </c>
      <c r="W433" s="26">
        <v>5.2</v>
      </c>
      <c r="X433">
        <v>7</v>
      </c>
      <c r="Y433" s="35">
        <v>0.21</v>
      </c>
      <c r="Z433">
        <v>0</v>
      </c>
      <c r="AA433" s="27">
        <v>19</v>
      </c>
      <c r="AB433">
        <v>2.7</v>
      </c>
      <c r="AC433">
        <v>3.7</v>
      </c>
      <c r="AD433">
        <v>2.2000000000000002</v>
      </c>
      <c r="AE433" s="27">
        <v>90</v>
      </c>
      <c r="AF433" s="27">
        <v>50</v>
      </c>
      <c r="AG433" t="s">
        <v>1020</v>
      </c>
    </row>
    <row r="434" spans="1:33" hidden="1">
      <c r="A434" t="s">
        <v>1023</v>
      </c>
      <c r="B434" s="37" t="s">
        <v>1024</v>
      </c>
      <c r="C434" t="s">
        <v>1022</v>
      </c>
      <c r="D434">
        <v>74.8</v>
      </c>
      <c r="E434">
        <v>139</v>
      </c>
      <c r="F434">
        <v>580</v>
      </c>
      <c r="G434" s="26">
        <v>18.899999999999999</v>
      </c>
      <c r="H434" s="26">
        <v>7</v>
      </c>
      <c r="I434" s="26">
        <v>0</v>
      </c>
      <c r="K434" s="26">
        <v>0</v>
      </c>
      <c r="L434" s="26">
        <v>1</v>
      </c>
      <c r="M434" s="27">
        <v>7</v>
      </c>
      <c r="N434" s="26">
        <v>0.8</v>
      </c>
      <c r="O434" s="27">
        <v>90</v>
      </c>
      <c r="P434" s="27">
        <v>184</v>
      </c>
      <c r="Q434" s="26"/>
      <c r="R434" s="26">
        <v>1.6</v>
      </c>
      <c r="S434" s="27">
        <v>24</v>
      </c>
      <c r="T434" s="27">
        <v>240</v>
      </c>
      <c r="U434" s="35">
        <v>0.08</v>
      </c>
      <c r="V434" s="35">
        <v>0.2</v>
      </c>
      <c r="W434" s="26">
        <v>5.8</v>
      </c>
      <c r="X434">
        <v>4</v>
      </c>
      <c r="Y434" s="35">
        <v>0.61</v>
      </c>
      <c r="Z434">
        <v>0</v>
      </c>
      <c r="AA434" s="27">
        <v>7</v>
      </c>
      <c r="AB434">
        <v>2.1</v>
      </c>
      <c r="AC434">
        <v>2.9</v>
      </c>
      <c r="AD434">
        <v>1.7</v>
      </c>
      <c r="AE434" s="27">
        <v>94</v>
      </c>
      <c r="AF434" s="27">
        <v>91</v>
      </c>
      <c r="AG434" t="s">
        <v>1023</v>
      </c>
    </row>
    <row r="435" spans="1:33" hidden="1">
      <c r="A435" t="s">
        <v>1025</v>
      </c>
      <c r="B435" s="37" t="s">
        <v>1026</v>
      </c>
      <c r="C435" t="s">
        <v>954</v>
      </c>
      <c r="D435">
        <v>73</v>
      </c>
      <c r="E435">
        <v>151</v>
      </c>
      <c r="F435">
        <v>632</v>
      </c>
      <c r="G435" s="26">
        <v>15.6</v>
      </c>
      <c r="H435" s="26">
        <v>9.3000000000000007</v>
      </c>
      <c r="I435" s="26">
        <v>1.3</v>
      </c>
      <c r="K435" s="26">
        <v>0</v>
      </c>
      <c r="L435" s="26">
        <v>0.8</v>
      </c>
      <c r="M435" s="27">
        <v>12</v>
      </c>
      <c r="N435" s="26">
        <v>6</v>
      </c>
      <c r="O435" s="27">
        <v>74</v>
      </c>
      <c r="P435" s="27">
        <v>176</v>
      </c>
      <c r="Q435" s="26">
        <v>7</v>
      </c>
      <c r="R435" s="26">
        <v>6.6</v>
      </c>
      <c r="S435" s="27">
        <v>15</v>
      </c>
      <c r="T435" s="27">
        <v>176</v>
      </c>
      <c r="U435" s="35">
        <v>0.15</v>
      </c>
      <c r="V435" s="35">
        <v>0.73</v>
      </c>
      <c r="W435" s="26">
        <v>4.9000000000000004</v>
      </c>
      <c r="X435">
        <v>72</v>
      </c>
      <c r="Y435" s="35">
        <v>7.29</v>
      </c>
      <c r="Z435">
        <v>3</v>
      </c>
      <c r="AA435" s="27">
        <v>9</v>
      </c>
      <c r="AB435">
        <v>2.7</v>
      </c>
      <c r="AC435">
        <v>2.4</v>
      </c>
      <c r="AD435">
        <v>2.7</v>
      </c>
      <c r="AE435" s="27">
        <v>136</v>
      </c>
      <c r="AF435" s="27">
        <v>100</v>
      </c>
      <c r="AG435" t="s">
        <v>1025</v>
      </c>
    </row>
    <row r="436" spans="1:33" hidden="1">
      <c r="A436" t="s">
        <v>1027</v>
      </c>
      <c r="B436" s="37" t="s">
        <v>1028</v>
      </c>
      <c r="D436">
        <v>70.3</v>
      </c>
      <c r="E436">
        <v>167</v>
      </c>
      <c r="F436">
        <v>696</v>
      </c>
      <c r="G436" s="26">
        <v>18.100000000000001</v>
      </c>
      <c r="H436" s="26">
        <v>10.3</v>
      </c>
      <c r="I436" s="26">
        <v>0.4</v>
      </c>
      <c r="K436" s="26">
        <v>0</v>
      </c>
      <c r="L436" s="26">
        <v>0.9</v>
      </c>
      <c r="M436" s="27">
        <v>12</v>
      </c>
      <c r="N436" s="26">
        <v>0.7</v>
      </c>
      <c r="O436" s="27">
        <v>70</v>
      </c>
      <c r="P436" s="27">
        <v>200</v>
      </c>
      <c r="Q436" s="26">
        <v>1.1000000000000001</v>
      </c>
      <c r="R436" s="26">
        <v>1.5</v>
      </c>
      <c r="S436" s="27">
        <v>24</v>
      </c>
      <c r="T436" s="27">
        <v>239</v>
      </c>
      <c r="U436" s="35">
        <v>0.08</v>
      </c>
      <c r="V436" s="35">
        <v>0.16</v>
      </c>
      <c r="W436" s="26">
        <v>6.6</v>
      </c>
      <c r="X436">
        <v>5</v>
      </c>
      <c r="Y436" s="35">
        <v>0.34</v>
      </c>
      <c r="Z436">
        <v>2</v>
      </c>
      <c r="AA436" s="27">
        <v>16</v>
      </c>
      <c r="AB436">
        <v>2.9</v>
      </c>
      <c r="AC436">
        <v>3.4</v>
      </c>
      <c r="AD436">
        <v>4</v>
      </c>
      <c r="AE436" s="27">
        <v>75</v>
      </c>
      <c r="AF436" s="27">
        <v>60</v>
      </c>
      <c r="AG436" t="s">
        <v>1027</v>
      </c>
    </row>
    <row r="437" spans="1:33" hidden="1">
      <c r="A437" t="s">
        <v>1029</v>
      </c>
      <c r="B437" s="37" t="s">
        <v>1030</v>
      </c>
      <c r="C437" t="s">
        <v>939</v>
      </c>
      <c r="D437">
        <v>66.8</v>
      </c>
      <c r="E437">
        <v>160</v>
      </c>
      <c r="F437">
        <v>671</v>
      </c>
      <c r="G437" s="26">
        <v>24.4</v>
      </c>
      <c r="H437" s="26">
        <v>6.5</v>
      </c>
      <c r="I437" s="26">
        <v>0.9</v>
      </c>
      <c r="K437" s="26">
        <v>0</v>
      </c>
      <c r="L437" s="26">
        <v>1.4</v>
      </c>
      <c r="M437" s="27">
        <v>11</v>
      </c>
      <c r="N437" s="26">
        <v>11.6</v>
      </c>
      <c r="O437" s="27">
        <v>76</v>
      </c>
      <c r="P437" s="27">
        <v>405</v>
      </c>
      <c r="Q437" s="26"/>
      <c r="R437" s="26">
        <v>4</v>
      </c>
      <c r="S437" s="27">
        <v>25</v>
      </c>
      <c r="T437" s="27">
        <v>262</v>
      </c>
      <c r="U437" s="35">
        <v>0.28999999999999998</v>
      </c>
      <c r="V437" s="35">
        <v>1.99</v>
      </c>
      <c r="W437" s="26">
        <v>11</v>
      </c>
      <c r="X437">
        <v>578</v>
      </c>
      <c r="Y437" s="35">
        <v>16.850000000000001</v>
      </c>
      <c r="Z437">
        <v>28</v>
      </c>
      <c r="AA437" s="27">
        <v>3990</v>
      </c>
      <c r="AB437">
        <v>1.8</v>
      </c>
      <c r="AC437">
        <v>1.3</v>
      </c>
      <c r="AD437">
        <v>0.9</v>
      </c>
      <c r="AE437" s="27">
        <v>563</v>
      </c>
      <c r="AF437" s="27">
        <v>100</v>
      </c>
      <c r="AG437" t="s">
        <v>1029</v>
      </c>
    </row>
    <row r="438" spans="1:33" hidden="1">
      <c r="A438" t="s">
        <v>1031</v>
      </c>
      <c r="B438" s="37" t="s">
        <v>1032</v>
      </c>
      <c r="C438" t="s">
        <v>939</v>
      </c>
      <c r="D438">
        <v>76.5</v>
      </c>
      <c r="E438">
        <v>109</v>
      </c>
      <c r="F438">
        <v>458</v>
      </c>
      <c r="G438" s="26">
        <v>17.2</v>
      </c>
      <c r="H438" s="26">
        <v>3.9</v>
      </c>
      <c r="I438" s="26">
        <v>1.2</v>
      </c>
      <c r="K438" s="26">
        <v>0</v>
      </c>
      <c r="L438" s="26">
        <v>1.2</v>
      </c>
      <c r="M438" s="27">
        <v>11</v>
      </c>
      <c r="N438" s="26">
        <v>8.6</v>
      </c>
      <c r="O438" s="27">
        <v>79</v>
      </c>
      <c r="P438" s="27">
        <v>272</v>
      </c>
      <c r="Q438" s="26">
        <v>3</v>
      </c>
      <c r="R438" s="26">
        <v>3.1</v>
      </c>
      <c r="S438" s="27">
        <v>21</v>
      </c>
      <c r="T438" s="27">
        <v>234</v>
      </c>
      <c r="U438" s="35">
        <v>0.31</v>
      </c>
      <c r="V438" s="35">
        <v>1.78</v>
      </c>
      <c r="W438" s="26">
        <v>9.6999999999999993</v>
      </c>
      <c r="X438">
        <v>588</v>
      </c>
      <c r="Y438" s="35">
        <v>16.579999999999998</v>
      </c>
      <c r="Z438">
        <v>32</v>
      </c>
      <c r="AA438" s="27">
        <v>3313</v>
      </c>
      <c r="AB438">
        <v>1.3</v>
      </c>
      <c r="AC438">
        <v>1</v>
      </c>
      <c r="AD438">
        <v>0.6</v>
      </c>
      <c r="AE438" s="27">
        <v>345</v>
      </c>
      <c r="AF438" s="27">
        <v>100</v>
      </c>
      <c r="AG438" t="s">
        <v>1031</v>
      </c>
    </row>
    <row r="439" spans="1:33" hidden="1">
      <c r="A439" t="s">
        <v>1033</v>
      </c>
      <c r="B439" s="37" t="s">
        <v>1034</v>
      </c>
      <c r="C439" t="s">
        <v>1035</v>
      </c>
      <c r="D439">
        <v>67.7</v>
      </c>
      <c r="E439">
        <v>145</v>
      </c>
      <c r="F439">
        <v>611</v>
      </c>
      <c r="G439" s="26">
        <v>26.1</v>
      </c>
      <c r="H439" s="26">
        <v>4.5</v>
      </c>
      <c r="I439" s="26">
        <v>0</v>
      </c>
      <c r="K439" s="26">
        <v>0</v>
      </c>
      <c r="L439" s="26">
        <v>1.6</v>
      </c>
      <c r="M439" s="27">
        <v>11</v>
      </c>
      <c r="N439" s="26">
        <v>6.6</v>
      </c>
      <c r="O439" s="27">
        <v>67</v>
      </c>
      <c r="P439" s="27">
        <v>287</v>
      </c>
      <c r="Q439" s="26"/>
      <c r="R439" s="26">
        <v>4.3</v>
      </c>
      <c r="S439" s="27">
        <v>17</v>
      </c>
      <c r="T439" s="27">
        <v>220</v>
      </c>
      <c r="U439" s="35">
        <v>0.15</v>
      </c>
      <c r="V439" s="35">
        <v>1.05</v>
      </c>
      <c r="W439" s="26">
        <v>5.6</v>
      </c>
      <c r="X439">
        <v>333</v>
      </c>
      <c r="Y439" s="35">
        <v>9.4600000000000009</v>
      </c>
      <c r="Z439">
        <v>8</v>
      </c>
      <c r="AA439" s="27">
        <v>1764</v>
      </c>
      <c r="AB439">
        <v>1.3</v>
      </c>
      <c r="AC439">
        <v>1</v>
      </c>
      <c r="AD439">
        <v>0.8</v>
      </c>
      <c r="AE439" s="27">
        <v>442</v>
      </c>
      <c r="AF439" s="27">
        <v>100</v>
      </c>
      <c r="AG439" t="s">
        <v>1033</v>
      </c>
    </row>
    <row r="440" spans="1:33" hidden="1">
      <c r="A440" t="s">
        <v>1036</v>
      </c>
      <c r="B440" s="37" t="s">
        <v>1037</v>
      </c>
      <c r="C440" t="s">
        <v>1035</v>
      </c>
      <c r="D440">
        <v>73.099999999999994</v>
      </c>
      <c r="E440">
        <v>139</v>
      </c>
      <c r="F440">
        <v>581</v>
      </c>
      <c r="G440" s="26">
        <v>17.399999999999999</v>
      </c>
      <c r="H440" s="26">
        <v>7</v>
      </c>
      <c r="I440" s="26">
        <v>1.5</v>
      </c>
      <c r="K440" s="26">
        <v>0</v>
      </c>
      <c r="L440" s="26">
        <v>1</v>
      </c>
      <c r="M440" s="27">
        <v>10</v>
      </c>
      <c r="N440" s="26">
        <v>5.7</v>
      </c>
      <c r="O440" s="27">
        <v>77</v>
      </c>
      <c r="P440" s="27">
        <v>198</v>
      </c>
      <c r="Q440" s="26"/>
      <c r="R440" s="26">
        <v>3</v>
      </c>
      <c r="S440" s="27">
        <v>18</v>
      </c>
      <c r="T440" s="27">
        <v>228</v>
      </c>
      <c r="U440" s="35">
        <v>0.12</v>
      </c>
      <c r="V440" s="35">
        <v>0.91</v>
      </c>
      <c r="W440" s="26">
        <v>6.2</v>
      </c>
      <c r="X440">
        <v>346</v>
      </c>
      <c r="Y440" s="35">
        <v>11.28</v>
      </c>
      <c r="Z440">
        <v>13</v>
      </c>
      <c r="AA440" s="27">
        <v>2657</v>
      </c>
      <c r="AB440">
        <v>1.6</v>
      </c>
      <c r="AC440">
        <v>1.5</v>
      </c>
      <c r="AD440">
        <v>1.3</v>
      </c>
      <c r="AE440" s="27">
        <v>257</v>
      </c>
      <c r="AF440" s="27">
        <v>100</v>
      </c>
      <c r="AG440" t="s">
        <v>1036</v>
      </c>
    </row>
    <row r="441" spans="1:33" hidden="1">
      <c r="A441" t="s">
        <v>1038</v>
      </c>
      <c r="B441" s="37" t="s">
        <v>1039</v>
      </c>
      <c r="C441" t="s">
        <v>1040</v>
      </c>
      <c r="D441">
        <v>67.900000000000006</v>
      </c>
      <c r="E441">
        <v>138</v>
      </c>
      <c r="F441">
        <v>584</v>
      </c>
      <c r="G441" s="26">
        <v>27.1</v>
      </c>
      <c r="H441" s="26">
        <v>2.7</v>
      </c>
      <c r="I441" s="26">
        <v>1.4</v>
      </c>
      <c r="K441" s="26">
        <v>0</v>
      </c>
      <c r="L441" s="26">
        <v>0.9</v>
      </c>
      <c r="M441" s="27">
        <v>17</v>
      </c>
      <c r="N441" s="26">
        <v>3.2</v>
      </c>
      <c r="O441" s="27">
        <v>56</v>
      </c>
      <c r="P441" s="27">
        <v>189</v>
      </c>
      <c r="Q441" s="26"/>
      <c r="R441" s="26">
        <v>4.4000000000000004</v>
      </c>
      <c r="S441" s="27">
        <v>3</v>
      </c>
      <c r="T441" s="27">
        <v>179</v>
      </c>
      <c r="U441" s="35">
        <v>0.03</v>
      </c>
      <c r="V441" s="35">
        <v>0.21</v>
      </c>
      <c r="W441" s="26">
        <v>3.1</v>
      </c>
      <c r="X441">
        <v>5</v>
      </c>
      <c r="Y441" s="35">
        <v>1.04</v>
      </c>
      <c r="Z441">
        <v>0</v>
      </c>
      <c r="AA441" s="27">
        <v>0</v>
      </c>
      <c r="AB441">
        <v>0.7</v>
      </c>
      <c r="AC441">
        <v>0.5</v>
      </c>
      <c r="AD441">
        <v>0.4</v>
      </c>
      <c r="AE441" s="27">
        <v>370</v>
      </c>
      <c r="AF441" s="27">
        <v>100</v>
      </c>
      <c r="AG441" t="s">
        <v>1038</v>
      </c>
    </row>
    <row r="442" spans="1:33" hidden="1">
      <c r="A442" t="s">
        <v>1041</v>
      </c>
      <c r="B442" s="37" t="s">
        <v>1042</v>
      </c>
      <c r="C442" t="s">
        <v>1040</v>
      </c>
      <c r="D442">
        <v>79.3</v>
      </c>
      <c r="E442">
        <v>89</v>
      </c>
      <c r="F442">
        <v>375</v>
      </c>
      <c r="G442" s="26">
        <v>17.7</v>
      </c>
      <c r="H442" s="26">
        <v>2.1</v>
      </c>
      <c r="I442" s="26">
        <v>0</v>
      </c>
      <c r="K442" s="26">
        <v>0</v>
      </c>
      <c r="L442" s="26">
        <v>1</v>
      </c>
      <c r="M442" s="27">
        <v>11</v>
      </c>
      <c r="N442" s="26">
        <v>2.5</v>
      </c>
      <c r="O442" s="27">
        <v>69</v>
      </c>
      <c r="P442" s="27">
        <v>148</v>
      </c>
      <c r="Q442" s="26"/>
      <c r="R442" s="26">
        <v>2.7</v>
      </c>
      <c r="S442" s="27">
        <v>15</v>
      </c>
      <c r="T442" s="27">
        <v>237</v>
      </c>
      <c r="U442" s="35">
        <v>0.03</v>
      </c>
      <c r="V442" s="35">
        <v>0.23</v>
      </c>
      <c r="W442" s="26">
        <v>3.7</v>
      </c>
      <c r="X442">
        <v>5</v>
      </c>
      <c r="Y442" s="35">
        <v>1.21</v>
      </c>
      <c r="Z442">
        <v>4</v>
      </c>
      <c r="AA442" s="27">
        <v>19</v>
      </c>
      <c r="AB442">
        <v>0.5</v>
      </c>
      <c r="AC442">
        <v>0.5</v>
      </c>
      <c r="AD442">
        <v>0.4</v>
      </c>
      <c r="AE442" s="27">
        <v>240</v>
      </c>
      <c r="AF442" s="27">
        <v>100</v>
      </c>
      <c r="AG442" t="s">
        <v>1041</v>
      </c>
    </row>
    <row r="443" spans="1:33" hidden="1">
      <c r="A443" t="s">
        <v>1043</v>
      </c>
      <c r="B443" s="37" t="s">
        <v>1044</v>
      </c>
      <c r="C443" t="s">
        <v>1045</v>
      </c>
      <c r="D443">
        <v>65.8</v>
      </c>
      <c r="E443">
        <v>174</v>
      </c>
      <c r="F443">
        <v>731</v>
      </c>
      <c r="G443" s="26">
        <v>26.9</v>
      </c>
      <c r="H443" s="26">
        <v>7.4</v>
      </c>
      <c r="I443" s="26">
        <v>0</v>
      </c>
      <c r="K443" s="26">
        <v>0</v>
      </c>
      <c r="L443" s="26">
        <v>0.8</v>
      </c>
      <c r="M443" s="27">
        <v>12</v>
      </c>
      <c r="N443" s="26">
        <v>0.9</v>
      </c>
      <c r="O443" s="27">
        <v>61</v>
      </c>
      <c r="P443" s="27">
        <v>156</v>
      </c>
      <c r="Q443" s="26">
        <v>8</v>
      </c>
      <c r="R443" s="26">
        <v>1</v>
      </c>
      <c r="S443" s="27">
        <v>22</v>
      </c>
      <c r="T443" s="27">
        <v>178</v>
      </c>
      <c r="U443" s="35">
        <v>0.01</v>
      </c>
      <c r="V443" s="35">
        <v>0.13</v>
      </c>
      <c r="W443" s="26">
        <v>7.8</v>
      </c>
      <c r="X443">
        <v>3</v>
      </c>
      <c r="Y443" s="35">
        <v>0.21</v>
      </c>
      <c r="Z443">
        <v>0</v>
      </c>
      <c r="AA443" s="27">
        <v>25</v>
      </c>
      <c r="AB443">
        <v>2.1</v>
      </c>
      <c r="AC443">
        <v>2.9</v>
      </c>
      <c r="AD443">
        <v>1.6</v>
      </c>
      <c r="AE443" s="27">
        <v>75</v>
      </c>
      <c r="AF443" s="27">
        <v>77</v>
      </c>
      <c r="AG443" t="s">
        <v>1043</v>
      </c>
    </row>
    <row r="444" spans="1:33" hidden="1">
      <c r="A444" t="s">
        <v>1046</v>
      </c>
      <c r="B444" s="37" t="s">
        <v>1047</v>
      </c>
      <c r="C444" t="s">
        <v>1045</v>
      </c>
      <c r="D444">
        <v>69.2</v>
      </c>
      <c r="E444">
        <v>166</v>
      </c>
      <c r="F444">
        <v>692</v>
      </c>
      <c r="G444" s="26">
        <v>20.7</v>
      </c>
      <c r="H444" s="26">
        <v>9.1999999999999993</v>
      </c>
      <c r="I444" s="26">
        <v>0.1</v>
      </c>
      <c r="K444" s="26">
        <v>0</v>
      </c>
      <c r="L444" s="26">
        <v>0.9</v>
      </c>
      <c r="M444" s="27">
        <v>11</v>
      </c>
      <c r="N444" s="26">
        <v>0.7</v>
      </c>
      <c r="O444" s="27">
        <v>63</v>
      </c>
      <c r="P444" s="27">
        <v>174</v>
      </c>
      <c r="Q444" s="26">
        <v>1.8</v>
      </c>
      <c r="R444" s="26">
        <v>0.8</v>
      </c>
      <c r="S444" s="27">
        <v>25</v>
      </c>
      <c r="T444" s="27">
        <v>258</v>
      </c>
      <c r="U444" s="35">
        <v>7.0000000000000007E-2</v>
      </c>
      <c r="V444" s="35">
        <v>0.09</v>
      </c>
      <c r="W444" s="26">
        <v>9.9</v>
      </c>
      <c r="X444">
        <v>4</v>
      </c>
      <c r="Y444" s="35">
        <v>0.34</v>
      </c>
      <c r="Z444">
        <v>0</v>
      </c>
      <c r="AA444" s="27">
        <v>24</v>
      </c>
      <c r="AB444">
        <v>2.7</v>
      </c>
      <c r="AC444">
        <v>3.8</v>
      </c>
      <c r="AD444">
        <v>2</v>
      </c>
      <c r="AE444" s="27">
        <v>64</v>
      </c>
      <c r="AF444" s="27">
        <v>93</v>
      </c>
      <c r="AG444" t="s">
        <v>1046</v>
      </c>
    </row>
    <row r="445" spans="1:33" hidden="1">
      <c r="A445" t="s">
        <v>1048</v>
      </c>
      <c r="B445" s="37" t="s">
        <v>1049</v>
      </c>
      <c r="C445" t="s">
        <v>989</v>
      </c>
      <c r="D445">
        <v>63.8</v>
      </c>
      <c r="E445">
        <v>164</v>
      </c>
      <c r="F445">
        <v>689</v>
      </c>
      <c r="G445" s="26">
        <v>29.7</v>
      </c>
      <c r="H445" s="26">
        <v>4.9000000000000004</v>
      </c>
      <c r="I445" s="26">
        <v>0.2</v>
      </c>
      <c r="K445" s="26">
        <v>0</v>
      </c>
      <c r="L445" s="26">
        <v>1.4</v>
      </c>
      <c r="M445" s="27">
        <v>11</v>
      </c>
      <c r="N445" s="26">
        <v>1</v>
      </c>
      <c r="O445" s="27">
        <v>53</v>
      </c>
      <c r="P445" s="27">
        <v>260</v>
      </c>
      <c r="Q445" s="26">
        <v>7</v>
      </c>
      <c r="R445" s="26">
        <v>0.9</v>
      </c>
      <c r="S445" s="27">
        <v>25</v>
      </c>
      <c r="T445" s="27">
        <v>252</v>
      </c>
      <c r="U445" s="35">
        <v>0.09</v>
      </c>
      <c r="V445" s="35">
        <v>0.12</v>
      </c>
      <c r="W445" s="26">
        <v>9.6</v>
      </c>
      <c r="X445">
        <v>5</v>
      </c>
      <c r="Y445" s="35">
        <v>0.34</v>
      </c>
      <c r="Z445">
        <v>0</v>
      </c>
      <c r="AA445" s="27">
        <v>6</v>
      </c>
      <c r="AB445">
        <v>1</v>
      </c>
      <c r="AC445">
        <v>1.2</v>
      </c>
      <c r="AD445">
        <v>0.6</v>
      </c>
      <c r="AE445" s="27">
        <v>86</v>
      </c>
      <c r="AF445" s="27">
        <v>100</v>
      </c>
      <c r="AG445" t="s">
        <v>1048</v>
      </c>
    </row>
    <row r="446" spans="1:33" hidden="1">
      <c r="A446" t="s">
        <v>1050</v>
      </c>
      <c r="B446" s="37" t="s">
        <v>1051</v>
      </c>
      <c r="C446" t="s">
        <v>989</v>
      </c>
      <c r="D446">
        <v>67.5</v>
      </c>
      <c r="E446">
        <v>141</v>
      </c>
      <c r="F446">
        <v>597</v>
      </c>
      <c r="G446" s="26">
        <v>28.4</v>
      </c>
      <c r="H446" s="26">
        <v>3</v>
      </c>
      <c r="I446" s="26">
        <v>0.3</v>
      </c>
      <c r="K446" s="26">
        <v>0</v>
      </c>
      <c r="L446" s="26">
        <v>0.9</v>
      </c>
      <c r="M446" s="27">
        <v>13</v>
      </c>
      <c r="N446" s="26">
        <v>0.9</v>
      </c>
      <c r="O446" s="27">
        <v>63</v>
      </c>
      <c r="P446" s="27">
        <v>165</v>
      </c>
      <c r="Q446" s="26">
        <v>8</v>
      </c>
      <c r="R446" s="26">
        <v>1</v>
      </c>
      <c r="S446" s="27">
        <v>25</v>
      </c>
      <c r="T446" s="27">
        <v>220</v>
      </c>
      <c r="U446" s="35">
        <v>0.05</v>
      </c>
      <c r="V446" s="35">
        <v>0.12</v>
      </c>
      <c r="W446" s="26">
        <v>8.5</v>
      </c>
      <c r="X446">
        <v>3</v>
      </c>
      <c r="Y446" s="35">
        <v>0.23</v>
      </c>
      <c r="Z446">
        <v>0</v>
      </c>
      <c r="AA446" s="27">
        <v>6</v>
      </c>
      <c r="AB446">
        <v>0.8</v>
      </c>
      <c r="AC446">
        <v>1</v>
      </c>
      <c r="AD446">
        <v>0.7</v>
      </c>
      <c r="AE446" s="27">
        <v>77</v>
      </c>
      <c r="AF446" s="27">
        <v>69</v>
      </c>
      <c r="AG446" t="s">
        <v>1050</v>
      </c>
    </row>
    <row r="447" spans="1:33" hidden="1">
      <c r="A447" t="s">
        <v>1052</v>
      </c>
      <c r="B447" s="37" t="s">
        <v>1053</v>
      </c>
      <c r="C447" t="s">
        <v>989</v>
      </c>
      <c r="D447">
        <v>60.2</v>
      </c>
      <c r="E447">
        <v>178</v>
      </c>
      <c r="F447">
        <v>751</v>
      </c>
      <c r="G447" s="26">
        <v>33.4</v>
      </c>
      <c r="H447" s="26">
        <v>4.7</v>
      </c>
      <c r="I447" s="26">
        <v>0.5</v>
      </c>
      <c r="K447" s="26">
        <v>0</v>
      </c>
      <c r="L447" s="26">
        <v>1.1000000000000001</v>
      </c>
      <c r="M447" s="27">
        <v>17</v>
      </c>
      <c r="N447" s="26">
        <v>1.1000000000000001</v>
      </c>
      <c r="O447" s="27">
        <v>79</v>
      </c>
      <c r="P447" s="27">
        <v>246</v>
      </c>
      <c r="Q447" s="26"/>
      <c r="R447" s="26">
        <v>1.1000000000000001</v>
      </c>
      <c r="S447" s="27">
        <v>28</v>
      </c>
      <c r="T447" s="27">
        <v>275</v>
      </c>
      <c r="U447" s="35">
        <v>0.08</v>
      </c>
      <c r="V447" s="35">
        <v>0.13</v>
      </c>
      <c r="W447" s="26">
        <v>7.6</v>
      </c>
      <c r="X447">
        <v>4</v>
      </c>
      <c r="Y447" s="35">
        <v>0.37</v>
      </c>
      <c r="Z447">
        <v>0</v>
      </c>
      <c r="AA447" s="27">
        <v>7</v>
      </c>
      <c r="AB447">
        <v>1.5</v>
      </c>
      <c r="AC447">
        <v>2.6</v>
      </c>
      <c r="AD447">
        <v>2</v>
      </c>
      <c r="AE447" s="27">
        <v>91</v>
      </c>
      <c r="AF447" s="27">
        <v>100</v>
      </c>
      <c r="AG447" t="s">
        <v>1052</v>
      </c>
    </row>
    <row r="448" spans="1:33" hidden="1">
      <c r="A448" t="s">
        <v>1054</v>
      </c>
      <c r="B448" s="37" t="s">
        <v>1055</v>
      </c>
      <c r="C448" t="s">
        <v>1056</v>
      </c>
      <c r="D448">
        <v>64.8</v>
      </c>
      <c r="E448">
        <v>183</v>
      </c>
      <c r="F448">
        <v>768</v>
      </c>
      <c r="G448" s="26">
        <v>24</v>
      </c>
      <c r="H448" s="26">
        <v>9.4</v>
      </c>
      <c r="I448" s="26">
        <v>0.6</v>
      </c>
      <c r="K448" s="26">
        <v>0</v>
      </c>
      <c r="L448" s="26">
        <v>1.1000000000000001</v>
      </c>
      <c r="M448" s="27">
        <v>12</v>
      </c>
      <c r="N448" s="26">
        <v>1.2</v>
      </c>
      <c r="O448" s="27">
        <v>97</v>
      </c>
      <c r="P448" s="27">
        <v>191</v>
      </c>
      <c r="Q448" s="26">
        <v>6.9</v>
      </c>
      <c r="R448" s="26">
        <v>2.2000000000000002</v>
      </c>
      <c r="S448" s="27">
        <v>23</v>
      </c>
      <c r="T448" s="27">
        <v>310</v>
      </c>
      <c r="U448" s="35">
        <v>7.0000000000000007E-2</v>
      </c>
      <c r="V448" s="35">
        <v>0.21</v>
      </c>
      <c r="W448" s="26">
        <v>6.1</v>
      </c>
      <c r="X448">
        <v>6</v>
      </c>
      <c r="Y448" s="35">
        <v>0.35</v>
      </c>
      <c r="Z448">
        <v>0</v>
      </c>
      <c r="AA448" s="27">
        <v>22</v>
      </c>
      <c r="AB448">
        <v>2.6</v>
      </c>
      <c r="AC448">
        <v>3.6</v>
      </c>
      <c r="AD448">
        <v>2</v>
      </c>
      <c r="AE448" s="27">
        <v>133</v>
      </c>
      <c r="AF448" s="27">
        <v>54</v>
      </c>
      <c r="AG448" t="s">
        <v>1054</v>
      </c>
    </row>
    <row r="449" spans="1:33" hidden="1">
      <c r="A449" t="s">
        <v>1057</v>
      </c>
      <c r="B449" s="37" t="s">
        <v>1058</v>
      </c>
      <c r="C449" t="s">
        <v>1056</v>
      </c>
      <c r="D449">
        <v>63.6</v>
      </c>
      <c r="E449">
        <v>208</v>
      </c>
      <c r="F449">
        <v>867</v>
      </c>
      <c r="G449" s="26">
        <v>22.9</v>
      </c>
      <c r="H449" s="26">
        <v>12.9</v>
      </c>
      <c r="I449" s="26">
        <v>0</v>
      </c>
      <c r="K449" s="26">
        <v>0</v>
      </c>
      <c r="L449" s="26">
        <v>0.8</v>
      </c>
      <c r="M449" s="27">
        <v>11</v>
      </c>
      <c r="N449" s="26">
        <v>1.3</v>
      </c>
      <c r="O449" s="27">
        <v>73</v>
      </c>
      <c r="P449" s="27">
        <v>139</v>
      </c>
      <c r="Q449" s="26">
        <v>6</v>
      </c>
      <c r="R449" s="26">
        <v>2.4</v>
      </c>
      <c r="S449" s="27">
        <v>21</v>
      </c>
      <c r="T449" s="27">
        <v>190</v>
      </c>
      <c r="U449" s="35">
        <v>0.05</v>
      </c>
      <c r="V449" s="35">
        <v>0.19</v>
      </c>
      <c r="W449" s="26">
        <v>4.5999999999999996</v>
      </c>
      <c r="X449">
        <v>6</v>
      </c>
      <c r="Y449" s="35">
        <v>0.2</v>
      </c>
      <c r="Z449">
        <v>0</v>
      </c>
      <c r="AA449" s="27">
        <v>36</v>
      </c>
      <c r="AB449">
        <v>3.6</v>
      </c>
      <c r="AC449">
        <v>5</v>
      </c>
      <c r="AD449">
        <v>2.9</v>
      </c>
      <c r="AE449" s="27">
        <v>84</v>
      </c>
      <c r="AF449" s="27">
        <v>57</v>
      </c>
      <c r="AG449" t="s">
        <v>1057</v>
      </c>
    </row>
    <row r="450" spans="1:33" hidden="1">
      <c r="A450" t="s">
        <v>1059</v>
      </c>
      <c r="B450" s="37" t="s">
        <v>1060</v>
      </c>
      <c r="C450" t="s">
        <v>1056</v>
      </c>
      <c r="D450">
        <v>68.900000000000006</v>
      </c>
      <c r="E450">
        <v>182</v>
      </c>
      <c r="F450">
        <v>756</v>
      </c>
      <c r="G450" s="26">
        <v>18.100000000000001</v>
      </c>
      <c r="H450" s="26">
        <v>12.1</v>
      </c>
      <c r="I450" s="26">
        <v>0.1</v>
      </c>
      <c r="K450" s="26">
        <v>0</v>
      </c>
      <c r="L450" s="26">
        <v>0.8</v>
      </c>
      <c r="M450" s="27">
        <v>10</v>
      </c>
      <c r="N450" s="26">
        <v>1</v>
      </c>
      <c r="O450" s="27">
        <v>79</v>
      </c>
      <c r="P450" s="27">
        <v>149</v>
      </c>
      <c r="Q450" s="26">
        <v>8</v>
      </c>
      <c r="R450" s="26">
        <v>1.8</v>
      </c>
      <c r="S450" s="27">
        <v>21</v>
      </c>
      <c r="T450" s="27">
        <v>226</v>
      </c>
      <c r="U450" s="35">
        <v>7.0000000000000007E-2</v>
      </c>
      <c r="V450" s="35">
        <v>0.16</v>
      </c>
      <c r="W450" s="26">
        <v>5.3</v>
      </c>
      <c r="X450">
        <v>6</v>
      </c>
      <c r="Y450" s="35">
        <v>0.56000000000000005</v>
      </c>
      <c r="Z450">
        <v>3</v>
      </c>
      <c r="AA450" s="27">
        <v>30</v>
      </c>
      <c r="AB450">
        <v>3.4</v>
      </c>
      <c r="AC450">
        <v>4.9000000000000004</v>
      </c>
      <c r="AD450">
        <v>2.8</v>
      </c>
      <c r="AE450" s="27">
        <v>83</v>
      </c>
      <c r="AF450" s="27">
        <v>73</v>
      </c>
      <c r="AG450" t="s">
        <v>1059</v>
      </c>
    </row>
    <row r="451" spans="1:33" hidden="1">
      <c r="A451" t="s">
        <v>1061</v>
      </c>
      <c r="B451" s="37" t="s">
        <v>1062</v>
      </c>
      <c r="C451" t="s">
        <v>1056</v>
      </c>
      <c r="D451">
        <v>55.3</v>
      </c>
      <c r="E451">
        <v>265</v>
      </c>
      <c r="F451">
        <v>1103</v>
      </c>
      <c r="G451" s="26">
        <v>17.100000000000001</v>
      </c>
      <c r="H451" s="26">
        <v>18.2</v>
      </c>
      <c r="I451" s="26">
        <v>8.1999999999999993</v>
      </c>
      <c r="K451" s="26">
        <v>0</v>
      </c>
      <c r="L451" s="26">
        <v>1.3</v>
      </c>
      <c r="M451" s="27">
        <v>11</v>
      </c>
      <c r="N451" s="26">
        <v>1.4</v>
      </c>
      <c r="O451" s="27">
        <v>279</v>
      </c>
      <c r="P451" s="27">
        <v>158</v>
      </c>
      <c r="Q451" s="26">
        <v>5.5</v>
      </c>
      <c r="R451" s="26">
        <v>2.2000000000000002</v>
      </c>
      <c r="S451" s="27">
        <v>24</v>
      </c>
      <c r="T451" s="27">
        <v>189</v>
      </c>
      <c r="U451" s="35">
        <v>0.1</v>
      </c>
      <c r="V451" s="35">
        <v>0.22</v>
      </c>
      <c r="W451" s="26">
        <v>7.3</v>
      </c>
      <c r="X451">
        <v>13</v>
      </c>
      <c r="Y451" s="35">
        <v>0.28999999999999998</v>
      </c>
      <c r="Z451">
        <v>0</v>
      </c>
      <c r="AA451" s="27">
        <v>43</v>
      </c>
      <c r="AB451">
        <v>2.7</v>
      </c>
      <c r="AC451">
        <v>8.5</v>
      </c>
      <c r="AD451">
        <v>1.6</v>
      </c>
      <c r="AE451" s="27">
        <v>93</v>
      </c>
      <c r="AF451" s="27">
        <v>42</v>
      </c>
      <c r="AG451" t="s">
        <v>1061</v>
      </c>
    </row>
    <row r="452" spans="1:33" hidden="1">
      <c r="A452" t="s">
        <v>1063</v>
      </c>
      <c r="B452" s="37" t="s">
        <v>1064</v>
      </c>
      <c r="C452" t="s">
        <v>997</v>
      </c>
      <c r="D452">
        <v>66.400000000000006</v>
      </c>
      <c r="E452">
        <v>173</v>
      </c>
      <c r="F452">
        <v>725</v>
      </c>
      <c r="G452" s="26">
        <v>25</v>
      </c>
      <c r="H452" s="26">
        <v>8.1</v>
      </c>
      <c r="I452" s="26">
        <v>0</v>
      </c>
      <c r="K452" s="26">
        <v>0</v>
      </c>
      <c r="L452" s="26">
        <v>0.9</v>
      </c>
      <c r="M452" s="27">
        <v>11</v>
      </c>
      <c r="N452" s="26">
        <v>1.4</v>
      </c>
      <c r="O452" s="27">
        <v>78</v>
      </c>
      <c r="P452" s="27">
        <v>149</v>
      </c>
      <c r="Q452" s="26">
        <v>6</v>
      </c>
      <c r="R452" s="26">
        <v>2.8</v>
      </c>
      <c r="S452" s="27">
        <v>21</v>
      </c>
      <c r="T452" s="27">
        <v>198</v>
      </c>
      <c r="U452" s="35">
        <v>0.06</v>
      </c>
      <c r="V452" s="35">
        <v>0.22</v>
      </c>
      <c r="W452" s="26">
        <v>4.8</v>
      </c>
      <c r="X452">
        <v>8</v>
      </c>
      <c r="Y452" s="35">
        <v>0.23</v>
      </c>
      <c r="Z452">
        <v>0</v>
      </c>
      <c r="AA452" s="27">
        <v>18</v>
      </c>
      <c r="AB452">
        <v>2.2000000000000002</v>
      </c>
      <c r="AC452">
        <v>2.9</v>
      </c>
      <c r="AD452">
        <v>1.9</v>
      </c>
      <c r="AE452" s="27">
        <v>89</v>
      </c>
      <c r="AF452" s="27">
        <v>52</v>
      </c>
      <c r="AG452" t="s">
        <v>1063</v>
      </c>
    </row>
    <row r="453" spans="1:33" hidden="1">
      <c r="A453" t="s">
        <v>1065</v>
      </c>
      <c r="B453" s="37" t="s">
        <v>1066</v>
      </c>
      <c r="C453" t="s">
        <v>1067</v>
      </c>
      <c r="D453">
        <v>79.400000000000006</v>
      </c>
      <c r="E453">
        <v>90</v>
      </c>
      <c r="F453">
        <v>380</v>
      </c>
      <c r="G453" s="26">
        <v>16.600000000000001</v>
      </c>
      <c r="H453" s="26">
        <v>2.5</v>
      </c>
      <c r="I453" s="26">
        <v>0.3</v>
      </c>
      <c r="K453" s="26">
        <v>0</v>
      </c>
      <c r="L453" s="26">
        <v>1.2</v>
      </c>
      <c r="M453" s="27">
        <v>13</v>
      </c>
      <c r="N453" s="26">
        <v>7.5</v>
      </c>
      <c r="O453" s="27">
        <v>198</v>
      </c>
      <c r="P453" s="27">
        <v>220</v>
      </c>
      <c r="Q453" s="26"/>
      <c r="R453" s="26">
        <v>1.6</v>
      </c>
      <c r="S453" s="27">
        <v>14</v>
      </c>
      <c r="T453" s="27">
        <v>340</v>
      </c>
      <c r="U453" s="35">
        <v>0.05</v>
      </c>
      <c r="V453" s="35">
        <v>0.23</v>
      </c>
      <c r="W453" s="26">
        <v>4</v>
      </c>
      <c r="X453">
        <v>11</v>
      </c>
      <c r="Y453" s="35">
        <v>3.81</v>
      </c>
      <c r="Z453">
        <v>39</v>
      </c>
      <c r="AA453" s="27">
        <v>14</v>
      </c>
      <c r="AB453">
        <v>0.9</v>
      </c>
      <c r="AC453">
        <v>0.6</v>
      </c>
      <c r="AD453">
        <v>0.3</v>
      </c>
      <c r="AE453" s="27">
        <v>242</v>
      </c>
      <c r="AF453" s="27">
        <v>90</v>
      </c>
      <c r="AG453" t="s">
        <v>1065</v>
      </c>
    </row>
    <row r="454" spans="1:33" hidden="1">
      <c r="A454" t="s">
        <v>1068</v>
      </c>
      <c r="B454" s="37" t="s">
        <v>1069</v>
      </c>
      <c r="C454" t="s">
        <v>1070</v>
      </c>
      <c r="D454">
        <v>62.8</v>
      </c>
      <c r="E454">
        <v>176</v>
      </c>
      <c r="F454">
        <v>740</v>
      </c>
      <c r="G454" s="26">
        <v>28.7</v>
      </c>
      <c r="H454" s="26">
        <v>6.6</v>
      </c>
      <c r="I454" s="26">
        <v>0.5</v>
      </c>
      <c r="K454" s="26">
        <v>0</v>
      </c>
      <c r="L454" s="26">
        <v>1.4</v>
      </c>
      <c r="M454" s="27">
        <v>10</v>
      </c>
      <c r="N454" s="26">
        <v>3</v>
      </c>
      <c r="O454" s="27">
        <v>78</v>
      </c>
      <c r="P454" s="27">
        <v>245</v>
      </c>
      <c r="Q454" s="26">
        <v>9</v>
      </c>
      <c r="R454" s="26">
        <v>5.2</v>
      </c>
      <c r="S454" s="27">
        <v>31</v>
      </c>
      <c r="T454" s="27">
        <v>390</v>
      </c>
      <c r="U454" s="35">
        <v>7.0000000000000007E-2</v>
      </c>
      <c r="V454" s="35">
        <v>0.26</v>
      </c>
      <c r="W454" s="26">
        <v>5.9</v>
      </c>
      <c r="X454">
        <v>5</v>
      </c>
      <c r="Y454" s="35">
        <v>2</v>
      </c>
      <c r="Z454">
        <v>0</v>
      </c>
      <c r="AA454" s="27">
        <v>1</v>
      </c>
      <c r="AB454">
        <v>2.4</v>
      </c>
      <c r="AC454">
        <v>2.5</v>
      </c>
      <c r="AD454">
        <v>0.9</v>
      </c>
      <c r="AE454" s="27">
        <v>86</v>
      </c>
      <c r="AF454" s="27">
        <v>100</v>
      </c>
      <c r="AG454" t="s">
        <v>1068</v>
      </c>
    </row>
    <row r="455" spans="1:33" hidden="1">
      <c r="A455" t="s">
        <v>1071</v>
      </c>
      <c r="B455" s="37" t="s">
        <v>1072</v>
      </c>
      <c r="C455" t="s">
        <v>1073</v>
      </c>
      <c r="D455">
        <v>79.099999999999994</v>
      </c>
      <c r="E455">
        <v>102</v>
      </c>
      <c r="F455">
        <v>427</v>
      </c>
      <c r="G455" s="26">
        <v>15</v>
      </c>
      <c r="H455" s="26">
        <v>4.0999999999999996</v>
      </c>
      <c r="I455" s="26">
        <v>1.1000000000000001</v>
      </c>
      <c r="K455" s="26">
        <v>0</v>
      </c>
      <c r="L455" s="26">
        <v>0.6</v>
      </c>
      <c r="M455" s="27">
        <v>81</v>
      </c>
      <c r="N455" s="26">
        <v>0.6</v>
      </c>
      <c r="O455" s="27">
        <v>68</v>
      </c>
      <c r="P455" s="27">
        <v>65</v>
      </c>
      <c r="Q455" s="26"/>
      <c r="R455" s="26">
        <v>1.7</v>
      </c>
      <c r="S455" s="27">
        <v>16</v>
      </c>
      <c r="T455" s="27">
        <v>42</v>
      </c>
      <c r="U455" s="35">
        <v>0</v>
      </c>
      <c r="V455" s="35">
        <v>0.02</v>
      </c>
      <c r="W455" s="26">
        <v>1.6</v>
      </c>
      <c r="X455">
        <v>3</v>
      </c>
      <c r="Y455" s="35">
        <v>0.72</v>
      </c>
      <c r="Z455">
        <v>0</v>
      </c>
      <c r="AA455" s="27">
        <v>0</v>
      </c>
      <c r="AB455">
        <v>1.4</v>
      </c>
      <c r="AC455">
        <v>1.6</v>
      </c>
      <c r="AD455">
        <v>0.2</v>
      </c>
      <c r="AE455" s="27">
        <v>157</v>
      </c>
      <c r="AF455" s="27">
        <v>100</v>
      </c>
      <c r="AG455" t="s">
        <v>1071</v>
      </c>
    </row>
    <row r="456" spans="1:33" hidden="1">
      <c r="A456" t="s">
        <v>1074</v>
      </c>
      <c r="B456" s="37" t="s">
        <v>1075</v>
      </c>
      <c r="C456" t="s">
        <v>1073</v>
      </c>
      <c r="D456">
        <v>81</v>
      </c>
      <c r="E456">
        <v>95</v>
      </c>
      <c r="F456">
        <v>400</v>
      </c>
      <c r="G456" s="26">
        <v>14.6</v>
      </c>
      <c r="H456" s="26">
        <v>4.0999999999999996</v>
      </c>
      <c r="I456" s="26">
        <v>0</v>
      </c>
      <c r="K456" s="26">
        <v>0</v>
      </c>
      <c r="L456" s="26">
        <v>0.3</v>
      </c>
      <c r="M456" s="27">
        <v>67</v>
      </c>
      <c r="N456" s="26">
        <v>0.8</v>
      </c>
      <c r="O456" s="27">
        <v>97</v>
      </c>
      <c r="P456" s="27">
        <v>63</v>
      </c>
      <c r="Q456" s="26"/>
      <c r="R456" s="26">
        <v>1.4</v>
      </c>
      <c r="S456" s="27">
        <v>13</v>
      </c>
      <c r="T456" s="27">
        <v>67</v>
      </c>
      <c r="U456" s="35">
        <v>0.03</v>
      </c>
      <c r="V456" s="35">
        <v>0.11</v>
      </c>
      <c r="W456" s="26">
        <v>0.7</v>
      </c>
      <c r="X456">
        <v>5</v>
      </c>
      <c r="Y456" s="35">
        <v>1.39</v>
      </c>
      <c r="Z456">
        <v>0</v>
      </c>
      <c r="AA456" s="27">
        <v>0</v>
      </c>
      <c r="AB456">
        <v>1.6</v>
      </c>
      <c r="AC456">
        <v>1.5</v>
      </c>
      <c r="AD456">
        <v>0.2</v>
      </c>
      <c r="AE456" s="27">
        <v>122</v>
      </c>
      <c r="AF456" s="27">
        <v>100</v>
      </c>
      <c r="AG456" t="s">
        <v>1074</v>
      </c>
    </row>
    <row r="457" spans="1:33" hidden="1">
      <c r="A457" t="s">
        <v>1076</v>
      </c>
      <c r="B457" s="37" t="s">
        <v>1077</v>
      </c>
      <c r="D457">
        <v>60.2</v>
      </c>
      <c r="E457">
        <v>257</v>
      </c>
      <c r="F457">
        <v>1066</v>
      </c>
      <c r="G457" s="26">
        <v>18.399999999999999</v>
      </c>
      <c r="H457" s="26">
        <v>20.3</v>
      </c>
      <c r="I457" s="26">
        <v>0.2</v>
      </c>
      <c r="K457" s="26">
        <v>0</v>
      </c>
      <c r="L457" s="26">
        <v>0.9</v>
      </c>
      <c r="M457" s="27">
        <v>8</v>
      </c>
      <c r="N457" s="26">
        <v>1.5</v>
      </c>
      <c r="O457" s="27">
        <v>58</v>
      </c>
      <c r="P457" s="27">
        <v>174</v>
      </c>
      <c r="Q457" s="26">
        <v>10</v>
      </c>
      <c r="R457" s="26">
        <v>3.5</v>
      </c>
      <c r="S457" s="27">
        <v>19</v>
      </c>
      <c r="T457" s="27">
        <v>267</v>
      </c>
      <c r="U457" s="35">
        <v>0.09</v>
      </c>
      <c r="V457" s="35">
        <v>0.16</v>
      </c>
      <c r="W457" s="26">
        <v>3.2</v>
      </c>
      <c r="X457">
        <v>6</v>
      </c>
      <c r="Y457" s="35">
        <v>2.2200000000000002</v>
      </c>
      <c r="Z457">
        <v>0</v>
      </c>
      <c r="AA457" s="27">
        <v>0</v>
      </c>
      <c r="AB457">
        <v>6.9</v>
      </c>
      <c r="AC457">
        <v>6.2</v>
      </c>
      <c r="AD457">
        <v>0.1</v>
      </c>
      <c r="AE457" s="27">
        <v>63</v>
      </c>
      <c r="AF457" s="27">
        <v>100</v>
      </c>
      <c r="AG457" t="s">
        <v>1076</v>
      </c>
    </row>
    <row r="458" spans="1:33" hidden="1">
      <c r="A458" t="s">
        <v>1078</v>
      </c>
      <c r="B458" s="37" t="s">
        <v>1079</v>
      </c>
      <c r="D458">
        <v>71.599999999999994</v>
      </c>
      <c r="E458">
        <v>139</v>
      </c>
      <c r="F458">
        <v>582</v>
      </c>
      <c r="G458" s="26">
        <v>21.8</v>
      </c>
      <c r="H458" s="26">
        <v>5.7</v>
      </c>
      <c r="I458" s="26">
        <v>0</v>
      </c>
      <c r="K458" s="26">
        <v>0</v>
      </c>
      <c r="L458" s="26">
        <v>1.2</v>
      </c>
      <c r="M458" s="27">
        <v>6</v>
      </c>
      <c r="N458" s="26">
        <v>2.7</v>
      </c>
      <c r="O458" s="27">
        <v>51</v>
      </c>
      <c r="P458" s="27">
        <v>215</v>
      </c>
      <c r="Q458" s="26">
        <v>7</v>
      </c>
      <c r="R458" s="26">
        <v>3.6</v>
      </c>
      <c r="S458" s="27">
        <v>18</v>
      </c>
      <c r="T458" s="27">
        <v>337</v>
      </c>
      <c r="U458" s="35">
        <v>0.08</v>
      </c>
      <c r="V458" s="35">
        <v>0.23</v>
      </c>
      <c r="W458" s="26">
        <v>5.0999999999999996</v>
      </c>
      <c r="X458">
        <v>7</v>
      </c>
      <c r="Y458" s="35">
        <v>2.65</v>
      </c>
      <c r="Z458">
        <v>0</v>
      </c>
      <c r="AA458" s="27">
        <v>0</v>
      </c>
      <c r="AB458">
        <v>2.4</v>
      </c>
      <c r="AC458">
        <v>2.4</v>
      </c>
      <c r="AD458">
        <v>0.3</v>
      </c>
      <c r="AE458" s="27">
        <v>59</v>
      </c>
      <c r="AF458" s="27">
        <v>100</v>
      </c>
      <c r="AG458" t="s">
        <v>1078</v>
      </c>
    </row>
    <row r="459" spans="1:33" hidden="1">
      <c r="A459" t="s">
        <v>1080</v>
      </c>
      <c r="B459" s="37" t="s">
        <v>1081</v>
      </c>
      <c r="D459">
        <v>62</v>
      </c>
      <c r="E459">
        <v>223</v>
      </c>
      <c r="F459">
        <v>930</v>
      </c>
      <c r="G459" s="26">
        <v>21.6</v>
      </c>
      <c r="H459" s="26">
        <v>15.1</v>
      </c>
      <c r="I459" s="26">
        <v>0.3</v>
      </c>
      <c r="K459" s="26">
        <v>0</v>
      </c>
      <c r="L459" s="26">
        <v>1</v>
      </c>
      <c r="M459" s="27">
        <v>6</v>
      </c>
      <c r="N459" s="26">
        <v>1.9</v>
      </c>
      <c r="O459" s="27">
        <v>50</v>
      </c>
      <c r="P459" s="27">
        <v>182</v>
      </c>
      <c r="Q459" s="26">
        <v>11</v>
      </c>
      <c r="R459" s="26">
        <v>3.5</v>
      </c>
      <c r="S459" s="27">
        <v>13</v>
      </c>
      <c r="T459" s="27">
        <v>291</v>
      </c>
      <c r="U459" s="35">
        <v>0.06</v>
      </c>
      <c r="V459" s="35">
        <v>0.17</v>
      </c>
      <c r="W459" s="26">
        <v>4.3</v>
      </c>
      <c r="X459">
        <v>3</v>
      </c>
      <c r="Y459" s="35">
        <v>2.13</v>
      </c>
      <c r="Z459">
        <v>0</v>
      </c>
      <c r="AA459" s="27">
        <v>2</v>
      </c>
      <c r="AB459">
        <v>2.8</v>
      </c>
      <c r="AC459">
        <v>2.2999999999999998</v>
      </c>
      <c r="AD459">
        <v>0.2</v>
      </c>
      <c r="AE459" s="27">
        <v>53</v>
      </c>
      <c r="AF459" s="27">
        <v>100</v>
      </c>
      <c r="AG459" t="s">
        <v>1080</v>
      </c>
    </row>
    <row r="460" spans="1:33" hidden="1">
      <c r="A460" t="s">
        <v>1082</v>
      </c>
      <c r="B460" s="37" t="s">
        <v>1083</v>
      </c>
      <c r="D460">
        <v>66.5</v>
      </c>
      <c r="E460">
        <v>194</v>
      </c>
      <c r="F460">
        <v>807</v>
      </c>
      <c r="G460" s="26">
        <v>19.600000000000001</v>
      </c>
      <c r="H460" s="26">
        <v>12.7</v>
      </c>
      <c r="I460" s="26">
        <v>0.2</v>
      </c>
      <c r="K460" s="26">
        <v>0</v>
      </c>
      <c r="L460" s="26">
        <v>1</v>
      </c>
      <c r="M460" s="27">
        <v>11</v>
      </c>
      <c r="N460" s="26">
        <v>1.8</v>
      </c>
      <c r="O460" s="27">
        <v>60</v>
      </c>
      <c r="P460" s="27">
        <v>157</v>
      </c>
      <c r="Q460" s="26"/>
      <c r="R460" s="26">
        <v>4.5999999999999996</v>
      </c>
      <c r="S460" s="27">
        <v>19</v>
      </c>
      <c r="T460" s="27">
        <v>256</v>
      </c>
      <c r="U460" s="35">
        <v>0.12</v>
      </c>
      <c r="V460" s="35">
        <v>0.21</v>
      </c>
      <c r="W460" s="26">
        <v>4.9000000000000004</v>
      </c>
      <c r="X460">
        <v>8</v>
      </c>
      <c r="Y460" s="35">
        <v>2.35</v>
      </c>
      <c r="Z460">
        <v>0</v>
      </c>
      <c r="AA460" s="27">
        <v>3</v>
      </c>
      <c r="AB460">
        <v>5.5</v>
      </c>
      <c r="AC460">
        <v>6.1</v>
      </c>
      <c r="AD460">
        <v>0.4</v>
      </c>
      <c r="AE460" s="27">
        <v>60</v>
      </c>
      <c r="AF460" s="27">
        <v>100</v>
      </c>
      <c r="AG460" t="s">
        <v>1082</v>
      </c>
    </row>
    <row r="461" spans="1:33" hidden="1">
      <c r="A461" t="s">
        <v>1084</v>
      </c>
      <c r="B461" s="37" t="s">
        <v>1085</v>
      </c>
      <c r="C461" t="s">
        <v>1086</v>
      </c>
      <c r="D461">
        <v>69.2</v>
      </c>
      <c r="E461">
        <v>216</v>
      </c>
      <c r="F461">
        <v>894</v>
      </c>
      <c r="G461" s="26">
        <v>11</v>
      </c>
      <c r="H461" s="26">
        <v>19.100000000000001</v>
      </c>
      <c r="I461" s="26">
        <v>0</v>
      </c>
      <c r="K461" s="26">
        <v>0</v>
      </c>
      <c r="L461" s="26">
        <v>0.7</v>
      </c>
      <c r="M461" s="27">
        <v>12</v>
      </c>
      <c r="N461" s="26">
        <v>18</v>
      </c>
      <c r="O461" s="27">
        <v>46</v>
      </c>
      <c r="P461" s="27">
        <v>110</v>
      </c>
      <c r="Q461" s="26"/>
      <c r="R461" s="26">
        <v>2.5</v>
      </c>
      <c r="S461" s="27">
        <v>25</v>
      </c>
      <c r="T461" s="27">
        <v>237</v>
      </c>
      <c r="U461" s="35">
        <v>0.04</v>
      </c>
      <c r="V461" s="35">
        <v>0.16</v>
      </c>
      <c r="W461" s="26">
        <v>2</v>
      </c>
      <c r="Y461" s="35">
        <v>0.1</v>
      </c>
      <c r="Z461">
        <v>0</v>
      </c>
      <c r="AA461" s="27">
        <v>53</v>
      </c>
      <c r="AB461">
        <v>15</v>
      </c>
      <c r="AC461">
        <v>1.3</v>
      </c>
      <c r="AD461">
        <v>1.1000000000000001</v>
      </c>
      <c r="AE461" s="27">
        <v>150</v>
      </c>
      <c r="AF461" s="27">
        <v>100</v>
      </c>
      <c r="AG461" t="s">
        <v>1084</v>
      </c>
    </row>
    <row r="462" spans="1:33" hidden="1">
      <c r="A462" t="s">
        <v>1087</v>
      </c>
      <c r="B462" s="37" t="s">
        <v>1085</v>
      </c>
      <c r="C462" t="s">
        <v>1086</v>
      </c>
      <c r="D462">
        <v>44.8</v>
      </c>
      <c r="E462">
        <v>341</v>
      </c>
      <c r="F462">
        <v>1415</v>
      </c>
      <c r="G462" s="26">
        <v>24.5</v>
      </c>
      <c r="H462" s="26">
        <v>26.2</v>
      </c>
      <c r="I462" s="26">
        <v>1.7</v>
      </c>
      <c r="K462" s="26">
        <v>0</v>
      </c>
      <c r="L462" s="26">
        <v>2.8</v>
      </c>
      <c r="M462" s="27"/>
      <c r="O462" s="27"/>
      <c r="P462" s="27"/>
      <c r="Q462" s="26"/>
      <c r="T462" s="27"/>
      <c r="U462" s="35">
        <v>0.04</v>
      </c>
      <c r="V462" s="35">
        <v>0.21</v>
      </c>
      <c r="W462" s="26">
        <v>2.4</v>
      </c>
      <c r="Y462" s="35"/>
      <c r="Z462">
        <v>0</v>
      </c>
      <c r="AE462" s="27"/>
      <c r="AF462" s="27">
        <v>100</v>
      </c>
      <c r="AG462" t="s">
        <v>1087</v>
      </c>
    </row>
    <row r="463" spans="1:33" hidden="1">
      <c r="A463" t="s">
        <v>1088</v>
      </c>
      <c r="B463" s="37" t="s">
        <v>1089</v>
      </c>
      <c r="C463" t="s">
        <v>1090</v>
      </c>
      <c r="D463">
        <v>60.7</v>
      </c>
      <c r="E463">
        <v>175</v>
      </c>
      <c r="F463">
        <v>737</v>
      </c>
      <c r="G463" s="26">
        <v>33.200000000000003</v>
      </c>
      <c r="H463" s="26">
        <v>4.5</v>
      </c>
      <c r="I463" s="26">
        <v>0.4</v>
      </c>
      <c r="K463" s="26">
        <v>0</v>
      </c>
      <c r="L463" s="26">
        <v>1.2</v>
      </c>
      <c r="M463" s="27">
        <v>5</v>
      </c>
      <c r="N463" s="26">
        <v>3.1</v>
      </c>
      <c r="O463" s="27">
        <v>67</v>
      </c>
      <c r="P463" s="27">
        <v>206</v>
      </c>
      <c r="Q463" s="26">
        <v>14</v>
      </c>
      <c r="R463" s="26">
        <v>4.3</v>
      </c>
      <c r="S463" s="27">
        <v>31</v>
      </c>
      <c r="T463" s="27">
        <v>401</v>
      </c>
      <c r="U463" s="35">
        <v>0.08</v>
      </c>
      <c r="V463" s="35">
        <v>0.23</v>
      </c>
      <c r="W463" s="26">
        <v>6.7</v>
      </c>
      <c r="X463">
        <v>5</v>
      </c>
      <c r="Y463" s="35">
        <v>2.3199999999999998</v>
      </c>
      <c r="Z463">
        <v>0</v>
      </c>
      <c r="AA463" s="27">
        <v>4</v>
      </c>
      <c r="AB463">
        <v>1.6</v>
      </c>
      <c r="AC463">
        <v>1.9</v>
      </c>
      <c r="AD463">
        <v>0.3</v>
      </c>
      <c r="AE463" s="27">
        <v>89</v>
      </c>
      <c r="AF463" s="27">
        <v>100</v>
      </c>
      <c r="AG463" t="s">
        <v>1088</v>
      </c>
    </row>
    <row r="464" spans="1:33" hidden="1">
      <c r="A464" t="s">
        <v>1091</v>
      </c>
      <c r="B464" s="37" t="s">
        <v>1092</v>
      </c>
      <c r="C464" t="s">
        <v>954</v>
      </c>
      <c r="D464">
        <v>77.099999999999994</v>
      </c>
      <c r="E464">
        <v>106</v>
      </c>
      <c r="F464">
        <v>445</v>
      </c>
      <c r="G464" s="26">
        <v>16.8</v>
      </c>
      <c r="H464" s="26">
        <v>3.7</v>
      </c>
      <c r="I464" s="26">
        <v>1.4</v>
      </c>
      <c r="K464" s="26">
        <v>0</v>
      </c>
      <c r="L464" s="26">
        <v>1</v>
      </c>
      <c r="M464" s="27">
        <v>8</v>
      </c>
      <c r="N464" s="26">
        <v>5</v>
      </c>
      <c r="O464" s="27">
        <v>94</v>
      </c>
      <c r="P464" s="27">
        <v>200</v>
      </c>
      <c r="Q464" s="26">
        <v>7</v>
      </c>
      <c r="R464" s="26">
        <v>1.8</v>
      </c>
      <c r="S464" s="27">
        <v>22</v>
      </c>
      <c r="T464" s="27">
        <v>281</v>
      </c>
      <c r="U464" s="35">
        <v>0.35</v>
      </c>
      <c r="V464" s="35">
        <v>0.87</v>
      </c>
      <c r="W464" s="26">
        <v>7.1</v>
      </c>
      <c r="X464">
        <v>3</v>
      </c>
      <c r="Y464" s="35">
        <v>13</v>
      </c>
      <c r="Z464">
        <v>5</v>
      </c>
      <c r="AA464" s="27">
        <v>0</v>
      </c>
      <c r="AB464">
        <v>1.5</v>
      </c>
      <c r="AC464">
        <v>1.1000000000000001</v>
      </c>
      <c r="AD464">
        <v>0.4</v>
      </c>
      <c r="AE464" s="27">
        <v>131</v>
      </c>
      <c r="AF464" s="27">
        <v>100</v>
      </c>
      <c r="AG464" t="s">
        <v>1091</v>
      </c>
    </row>
    <row r="465" spans="1:33" hidden="1">
      <c r="A465" t="s">
        <v>1093</v>
      </c>
      <c r="B465" s="37" t="s">
        <v>1094</v>
      </c>
      <c r="C465" t="s">
        <v>954</v>
      </c>
      <c r="D465">
        <v>51.7</v>
      </c>
      <c r="E465">
        <v>260</v>
      </c>
      <c r="F465">
        <v>1084</v>
      </c>
      <c r="G465" s="26">
        <v>28.3</v>
      </c>
      <c r="H465" s="26">
        <v>15.5</v>
      </c>
      <c r="I465" s="26">
        <v>1.7</v>
      </c>
      <c r="K465" s="26">
        <v>0</v>
      </c>
      <c r="L465" s="26">
        <v>2.8</v>
      </c>
      <c r="M465" s="27">
        <v>8</v>
      </c>
      <c r="N465">
        <v>6.1</v>
      </c>
      <c r="O465" s="27"/>
      <c r="P465" s="27">
        <v>249</v>
      </c>
      <c r="Q465" s="26"/>
      <c r="U465" s="35">
        <v>0.49</v>
      </c>
      <c r="V465" s="35">
        <v>1.98</v>
      </c>
      <c r="W465" s="26">
        <v>7.2</v>
      </c>
      <c r="Y465" s="35"/>
      <c r="Z465">
        <v>6</v>
      </c>
      <c r="AA465" s="27">
        <v>45</v>
      </c>
      <c r="AE465" s="27"/>
      <c r="AF465" s="27">
        <v>100</v>
      </c>
      <c r="AG465" t="s">
        <v>1093</v>
      </c>
    </row>
    <row r="466" spans="1:33" hidden="1">
      <c r="A466" t="s">
        <v>1095</v>
      </c>
      <c r="B466" s="37" t="s">
        <v>1096</v>
      </c>
      <c r="C466" t="s">
        <v>882</v>
      </c>
      <c r="D466">
        <v>56.6</v>
      </c>
      <c r="E466">
        <v>287</v>
      </c>
      <c r="F466">
        <v>1189</v>
      </c>
      <c r="G466" s="26">
        <v>17.100000000000001</v>
      </c>
      <c r="H466" s="26">
        <v>23.3</v>
      </c>
      <c r="I466" s="26">
        <v>2.2999999999999998</v>
      </c>
      <c r="K466" s="26">
        <v>0</v>
      </c>
      <c r="L466" s="26">
        <v>0.8</v>
      </c>
      <c r="M466" s="27">
        <v>9</v>
      </c>
      <c r="N466" s="26">
        <v>1.6</v>
      </c>
      <c r="O466" s="27">
        <v>60</v>
      </c>
      <c r="P466" s="27">
        <v>176</v>
      </c>
      <c r="Q466" s="26">
        <v>10</v>
      </c>
      <c r="R466" s="26">
        <v>3.5</v>
      </c>
      <c r="S466" s="27">
        <v>16</v>
      </c>
      <c r="T466" s="27">
        <v>258</v>
      </c>
      <c r="U466" s="35">
        <v>0.1</v>
      </c>
      <c r="V466" s="35">
        <v>0.18</v>
      </c>
      <c r="W466" s="26">
        <v>4.0999999999999996</v>
      </c>
      <c r="X466">
        <v>5</v>
      </c>
      <c r="Y466" s="35">
        <v>2.34</v>
      </c>
      <c r="Z466">
        <v>0</v>
      </c>
      <c r="AA466" s="27">
        <v>5</v>
      </c>
      <c r="AB466">
        <v>11</v>
      </c>
      <c r="AC466">
        <v>11.1</v>
      </c>
      <c r="AD466">
        <v>0.7</v>
      </c>
      <c r="AE466" s="27">
        <v>59</v>
      </c>
      <c r="AF466" s="27">
        <v>73</v>
      </c>
      <c r="AG466" t="s">
        <v>1095</v>
      </c>
    </row>
    <row r="467" spans="1:33" hidden="1">
      <c r="A467" t="s">
        <v>1097</v>
      </c>
      <c r="B467" s="37" t="s">
        <v>1098</v>
      </c>
      <c r="C467" t="s">
        <v>939</v>
      </c>
      <c r="D467">
        <v>58.8</v>
      </c>
      <c r="E467">
        <v>184</v>
      </c>
      <c r="F467">
        <v>776</v>
      </c>
      <c r="G467" s="26">
        <v>29.1</v>
      </c>
      <c r="H467" s="26">
        <v>5.3</v>
      </c>
      <c r="I467" s="26">
        <v>5.0999999999999996</v>
      </c>
      <c r="K467" s="26">
        <v>0</v>
      </c>
      <c r="L467" s="26">
        <v>1.7</v>
      </c>
      <c r="M467" s="27">
        <v>7</v>
      </c>
      <c r="N467" s="26">
        <v>6.5</v>
      </c>
      <c r="O467" s="27">
        <v>79</v>
      </c>
      <c r="P467" s="27">
        <v>497</v>
      </c>
      <c r="Q467" s="26"/>
      <c r="R467" s="26">
        <v>5.3</v>
      </c>
      <c r="S467" s="27">
        <v>21</v>
      </c>
      <c r="T467" s="27">
        <v>352</v>
      </c>
      <c r="U467" s="35">
        <v>0.19</v>
      </c>
      <c r="V467" s="35">
        <v>3.42</v>
      </c>
      <c r="W467" s="26">
        <v>17.5</v>
      </c>
      <c r="X467">
        <v>253</v>
      </c>
      <c r="Y467" s="35">
        <v>70.58</v>
      </c>
      <c r="Z467">
        <v>2</v>
      </c>
      <c r="AA467" s="27">
        <v>9491</v>
      </c>
      <c r="AB467">
        <v>1.9</v>
      </c>
      <c r="AC467">
        <v>0.6</v>
      </c>
      <c r="AD467">
        <v>1.1000000000000001</v>
      </c>
      <c r="AE467" s="27">
        <v>389</v>
      </c>
      <c r="AF467" s="27">
        <v>100</v>
      </c>
      <c r="AG467" t="s">
        <v>1097</v>
      </c>
    </row>
    <row r="468" spans="1:33" hidden="1">
      <c r="A468" t="s">
        <v>1099</v>
      </c>
      <c r="B468" s="37" t="s">
        <v>1100</v>
      </c>
      <c r="C468" t="s">
        <v>939</v>
      </c>
      <c r="D468">
        <v>69.7</v>
      </c>
      <c r="E468">
        <v>138</v>
      </c>
      <c r="F468">
        <v>580</v>
      </c>
      <c r="G468" s="26">
        <v>20.399999999999999</v>
      </c>
      <c r="H468" s="26">
        <v>4.5</v>
      </c>
      <c r="I468" s="26">
        <v>3.9</v>
      </c>
      <c r="K468" s="26">
        <v>0</v>
      </c>
      <c r="L468" s="26">
        <v>1.5</v>
      </c>
      <c r="M468" s="27">
        <v>9</v>
      </c>
      <c r="N468" s="26">
        <v>8.4</v>
      </c>
      <c r="O468" s="27">
        <v>76</v>
      </c>
      <c r="P468" s="27">
        <v>340</v>
      </c>
      <c r="Q468" s="26">
        <v>3</v>
      </c>
      <c r="R468" s="26">
        <v>4</v>
      </c>
      <c r="S468" s="27">
        <v>20</v>
      </c>
      <c r="T468" s="27">
        <v>318</v>
      </c>
      <c r="U468" s="35">
        <v>0.2</v>
      </c>
      <c r="V468" s="35">
        <v>2.52</v>
      </c>
      <c r="W468" s="26">
        <v>12.9</v>
      </c>
      <c r="X468">
        <v>293</v>
      </c>
      <c r="Y468" s="35">
        <v>59.3</v>
      </c>
      <c r="Z468">
        <v>24</v>
      </c>
      <c r="AA468" s="27">
        <v>10089</v>
      </c>
      <c r="AB468">
        <v>2.8</v>
      </c>
      <c r="AC468">
        <v>1.5</v>
      </c>
      <c r="AD468">
        <v>0.1</v>
      </c>
      <c r="AE468" s="27">
        <v>274</v>
      </c>
      <c r="AF468" s="27">
        <v>100</v>
      </c>
      <c r="AG468" t="s">
        <v>1099</v>
      </c>
    </row>
    <row r="469" spans="1:33" hidden="1">
      <c r="A469" t="s">
        <v>1101</v>
      </c>
      <c r="B469" s="37" t="s">
        <v>1102</v>
      </c>
      <c r="C469" t="s">
        <v>939</v>
      </c>
      <c r="D469">
        <v>56</v>
      </c>
      <c r="E469">
        <v>211</v>
      </c>
      <c r="F469">
        <v>883</v>
      </c>
      <c r="G469" s="26">
        <v>25.9</v>
      </c>
      <c r="H469" s="26">
        <v>11</v>
      </c>
      <c r="I469" s="26">
        <v>2.1</v>
      </c>
      <c r="K469" s="26">
        <v>0</v>
      </c>
      <c r="L469" s="26">
        <v>5</v>
      </c>
      <c r="M469" s="27">
        <v>6</v>
      </c>
      <c r="N469" s="26">
        <v>13.6</v>
      </c>
      <c r="O469" s="27"/>
      <c r="P469" s="27">
        <v>414</v>
      </c>
      <c r="Q469" s="26"/>
      <c r="U469" s="35">
        <v>0.21</v>
      </c>
      <c r="V469" s="35">
        <v>4.32</v>
      </c>
      <c r="W469" s="26">
        <v>10.8</v>
      </c>
      <c r="Y469" s="35"/>
      <c r="Z469">
        <v>27</v>
      </c>
      <c r="AA469" s="27">
        <v>8404</v>
      </c>
      <c r="AE469" s="27"/>
      <c r="AF469" s="27">
        <v>100</v>
      </c>
      <c r="AG469" t="s">
        <v>1101</v>
      </c>
    </row>
    <row r="470" spans="1:33" hidden="1">
      <c r="A470" t="s">
        <v>1103</v>
      </c>
      <c r="B470" s="37" t="s">
        <v>1104</v>
      </c>
      <c r="D470">
        <v>62</v>
      </c>
      <c r="E470">
        <v>169</v>
      </c>
      <c r="F470">
        <v>712</v>
      </c>
      <c r="G470" s="26">
        <v>26.7</v>
      </c>
      <c r="H470" s="26">
        <v>4.7</v>
      </c>
      <c r="I470" s="26">
        <v>4.9000000000000004</v>
      </c>
      <c r="K470" s="26">
        <v>0</v>
      </c>
      <c r="L470" s="26">
        <v>1.6</v>
      </c>
      <c r="M470" s="27">
        <v>6</v>
      </c>
      <c r="N470" s="26">
        <v>7.1</v>
      </c>
      <c r="O470" s="27">
        <v>77</v>
      </c>
      <c r="P470" s="27">
        <v>485</v>
      </c>
      <c r="Q470" s="26"/>
      <c r="R470" s="26">
        <v>5.2</v>
      </c>
      <c r="S470" s="27">
        <v>22</v>
      </c>
      <c r="T470" s="27">
        <v>351</v>
      </c>
      <c r="U470" s="35">
        <v>0.18</v>
      </c>
      <c r="V470" s="35">
        <v>3.42</v>
      </c>
      <c r="W470" s="26">
        <v>17.5</v>
      </c>
      <c r="X470">
        <v>260</v>
      </c>
      <c r="Y470" s="35">
        <v>83.13</v>
      </c>
      <c r="Z470">
        <v>1</v>
      </c>
      <c r="AA470" s="27">
        <v>7799</v>
      </c>
      <c r="AB470">
        <v>2.2000000000000002</v>
      </c>
      <c r="AC470">
        <v>1</v>
      </c>
      <c r="AD470">
        <v>1</v>
      </c>
      <c r="AE470" s="27">
        <v>381</v>
      </c>
      <c r="AF470" s="27">
        <v>100</v>
      </c>
      <c r="AG470" t="s">
        <v>1103</v>
      </c>
    </row>
    <row r="471" spans="1:33" hidden="1">
      <c r="A471" t="s">
        <v>1105</v>
      </c>
      <c r="B471" s="37" t="s">
        <v>1106</v>
      </c>
      <c r="C471" t="s">
        <v>1107</v>
      </c>
      <c r="D471">
        <v>69.5</v>
      </c>
      <c r="E471">
        <v>164</v>
      </c>
      <c r="F471">
        <v>686</v>
      </c>
      <c r="G471" s="26">
        <v>21.2</v>
      </c>
      <c r="H471" s="26">
        <v>8.8000000000000007</v>
      </c>
      <c r="I471" s="26">
        <v>0</v>
      </c>
      <c r="K471" s="26">
        <v>0</v>
      </c>
      <c r="L471" s="26">
        <v>1</v>
      </c>
      <c r="M471" s="27">
        <v>6</v>
      </c>
      <c r="N471" s="26">
        <v>2.7</v>
      </c>
      <c r="O471" s="27">
        <v>66</v>
      </c>
      <c r="P471" s="27">
        <v>215</v>
      </c>
      <c r="Q471" s="26"/>
      <c r="R471" s="26">
        <v>6.3</v>
      </c>
      <c r="S471" s="27">
        <v>21</v>
      </c>
      <c r="T471" s="27">
        <v>240</v>
      </c>
      <c r="U471" s="35">
        <v>0.08</v>
      </c>
      <c r="V471" s="35">
        <v>0.23</v>
      </c>
      <c r="W471" s="26">
        <v>5.0999999999999996</v>
      </c>
      <c r="X471">
        <v>3</v>
      </c>
      <c r="Y471" s="35">
        <v>2.38</v>
      </c>
      <c r="Z471">
        <v>0</v>
      </c>
      <c r="AA471" s="27">
        <v>2</v>
      </c>
      <c r="AB471">
        <v>3.2</v>
      </c>
      <c r="AC471">
        <v>3.9</v>
      </c>
      <c r="AD471">
        <v>0.4</v>
      </c>
      <c r="AE471" s="27">
        <v>64</v>
      </c>
      <c r="AF471" s="27">
        <v>68</v>
      </c>
      <c r="AG471" t="s">
        <v>1105</v>
      </c>
    </row>
    <row r="472" spans="1:33" hidden="1">
      <c r="A472" t="s">
        <v>1108</v>
      </c>
      <c r="B472" s="37" t="s">
        <v>1109</v>
      </c>
      <c r="C472" t="s">
        <v>1110</v>
      </c>
      <c r="D472">
        <v>64.8</v>
      </c>
      <c r="E472">
        <v>219</v>
      </c>
      <c r="F472">
        <v>909</v>
      </c>
      <c r="G472" s="26">
        <v>16.5</v>
      </c>
      <c r="H472" s="26">
        <v>16.100000000000001</v>
      </c>
      <c r="I472" s="26">
        <v>1.9</v>
      </c>
      <c r="K472" s="26">
        <v>0</v>
      </c>
      <c r="L472" s="26">
        <v>0.7</v>
      </c>
      <c r="M472" s="27">
        <v>9</v>
      </c>
      <c r="N472" s="26">
        <v>2.7</v>
      </c>
      <c r="O472" s="27">
        <v>70</v>
      </c>
      <c r="P472" s="27">
        <v>150</v>
      </c>
      <c r="Q472" s="26">
        <v>14</v>
      </c>
      <c r="R472" s="26">
        <v>2.9</v>
      </c>
      <c r="S472" s="27">
        <v>16</v>
      </c>
      <c r="T472" s="27">
        <v>311</v>
      </c>
      <c r="U472" s="35">
        <v>0.09</v>
      </c>
      <c r="V472" s="35">
        <v>0.36</v>
      </c>
      <c r="W472" s="26">
        <v>4.0999999999999996</v>
      </c>
      <c r="X472">
        <v>7</v>
      </c>
      <c r="Y472" s="35">
        <v>3.79</v>
      </c>
      <c r="Z472">
        <v>3</v>
      </c>
      <c r="AA472" s="27">
        <v>0</v>
      </c>
      <c r="AB472">
        <v>7</v>
      </c>
      <c r="AC472">
        <v>7.2</v>
      </c>
      <c r="AD472">
        <v>0.9</v>
      </c>
      <c r="AE472" s="27">
        <v>87</v>
      </c>
      <c r="AF472" s="27">
        <v>95</v>
      </c>
      <c r="AG472" t="s">
        <v>1108</v>
      </c>
    </row>
    <row r="473" spans="1:33" hidden="1">
      <c r="A473" t="s">
        <v>1111</v>
      </c>
      <c r="B473" s="37" t="s">
        <v>1112</v>
      </c>
      <c r="C473" t="s">
        <v>892</v>
      </c>
      <c r="D473">
        <v>53.7</v>
      </c>
      <c r="E473">
        <v>218</v>
      </c>
      <c r="F473">
        <v>915</v>
      </c>
      <c r="G473" s="26">
        <v>36.1</v>
      </c>
      <c r="H473" s="26">
        <v>7.9</v>
      </c>
      <c r="I473" s="26">
        <v>0.5</v>
      </c>
      <c r="K473" s="26">
        <v>0</v>
      </c>
      <c r="L473" s="26">
        <v>1.8</v>
      </c>
      <c r="M473" s="27">
        <v>5</v>
      </c>
      <c r="N473" s="26">
        <v>3.1</v>
      </c>
      <c r="O473" s="27">
        <v>48</v>
      </c>
      <c r="P473" s="27">
        <v>202</v>
      </c>
      <c r="Q473" s="26">
        <v>12</v>
      </c>
      <c r="R473" s="26">
        <v>6.2</v>
      </c>
      <c r="S473" s="27">
        <v>26</v>
      </c>
      <c r="T473" s="27">
        <v>334</v>
      </c>
      <c r="U473" s="35">
        <v>7.0000000000000007E-2</v>
      </c>
      <c r="V473" s="35">
        <v>0.24</v>
      </c>
      <c r="W473" s="26">
        <v>4.3</v>
      </c>
      <c r="X473">
        <v>9</v>
      </c>
      <c r="Y473" s="35">
        <v>2.74</v>
      </c>
      <c r="Z473">
        <v>0</v>
      </c>
      <c r="AA473" s="27">
        <v>0</v>
      </c>
      <c r="AB473">
        <v>3.4</v>
      </c>
      <c r="AC473">
        <v>3.3</v>
      </c>
      <c r="AD473">
        <v>0.5</v>
      </c>
      <c r="AE473" s="27">
        <v>90</v>
      </c>
      <c r="AF473" s="27">
        <v>100</v>
      </c>
      <c r="AG473" t="s">
        <v>1111</v>
      </c>
    </row>
    <row r="474" spans="1:33" hidden="1">
      <c r="A474" t="s">
        <v>1113</v>
      </c>
      <c r="B474" s="37" t="s">
        <v>1114</v>
      </c>
      <c r="C474" t="s">
        <v>1115</v>
      </c>
      <c r="D474">
        <v>77.2</v>
      </c>
      <c r="E474">
        <v>102</v>
      </c>
      <c r="F474">
        <v>431</v>
      </c>
      <c r="G474" s="26">
        <v>18.399999999999999</v>
      </c>
      <c r="H474" s="26">
        <v>3.2</v>
      </c>
      <c r="I474" s="26">
        <v>0</v>
      </c>
      <c r="K474" s="26">
        <v>0</v>
      </c>
      <c r="L474" s="26">
        <v>1.2</v>
      </c>
      <c r="M474" s="27">
        <v>10</v>
      </c>
      <c r="N474" s="26">
        <v>44.5</v>
      </c>
      <c r="O474" s="27">
        <v>85</v>
      </c>
      <c r="P474" s="27">
        <v>270</v>
      </c>
      <c r="Q474" s="26"/>
      <c r="R474" s="26">
        <v>2.1</v>
      </c>
      <c r="S474" s="27">
        <v>22</v>
      </c>
      <c r="T474" s="27">
        <v>429</v>
      </c>
      <c r="U474" s="35">
        <v>0.16</v>
      </c>
      <c r="V474" s="35">
        <v>0.37</v>
      </c>
      <c r="W474" s="26">
        <v>8.4</v>
      </c>
      <c r="X474">
        <v>4</v>
      </c>
      <c r="Y474" s="35">
        <v>5.68</v>
      </c>
      <c r="Z474">
        <v>41</v>
      </c>
      <c r="AA474" s="27">
        <v>0</v>
      </c>
      <c r="AB474">
        <v>1</v>
      </c>
      <c r="AC474">
        <v>0.8</v>
      </c>
      <c r="AD474">
        <v>0.2</v>
      </c>
      <c r="AE474" s="27">
        <v>263</v>
      </c>
      <c r="AF474" s="27">
        <v>100</v>
      </c>
      <c r="AG474" t="s">
        <v>1113</v>
      </c>
    </row>
    <row r="475" spans="1:33" hidden="1">
      <c r="A475" t="s">
        <v>1116</v>
      </c>
      <c r="B475" s="37" t="s">
        <v>1117</v>
      </c>
      <c r="C475" t="s">
        <v>1115</v>
      </c>
      <c r="D475">
        <v>63.2</v>
      </c>
      <c r="E475">
        <v>156</v>
      </c>
      <c r="F475">
        <v>655</v>
      </c>
      <c r="G475" s="26">
        <v>26.1</v>
      </c>
      <c r="H475" s="26">
        <v>5.7</v>
      </c>
      <c r="I475" s="26">
        <v>0</v>
      </c>
      <c r="K475" s="26">
        <v>0</v>
      </c>
      <c r="L475" s="26">
        <v>5</v>
      </c>
      <c r="M475" s="27">
        <v>5</v>
      </c>
      <c r="N475" s="26">
        <v>45.1</v>
      </c>
      <c r="O475" s="27"/>
      <c r="P475" s="27">
        <v>378</v>
      </c>
      <c r="Q475" s="26"/>
      <c r="U475" s="35">
        <v>0.15</v>
      </c>
      <c r="V475" s="35">
        <v>0.44</v>
      </c>
      <c r="W475" s="26">
        <v>4.5</v>
      </c>
      <c r="Y475" s="35"/>
      <c r="Z475">
        <v>0</v>
      </c>
      <c r="AE475" s="27"/>
      <c r="AF475" s="27">
        <v>100</v>
      </c>
      <c r="AG475" t="s">
        <v>1116</v>
      </c>
    </row>
    <row r="476" spans="1:33" hidden="1">
      <c r="A476" t="s">
        <v>1118</v>
      </c>
      <c r="B476" s="37" t="s">
        <v>1119</v>
      </c>
      <c r="C476" t="s">
        <v>1120</v>
      </c>
      <c r="D476">
        <v>69.7</v>
      </c>
      <c r="E476">
        <v>125</v>
      </c>
      <c r="F476">
        <v>531</v>
      </c>
      <c r="G476" s="26">
        <v>28.2</v>
      </c>
      <c r="H476" s="26">
        <v>1.4</v>
      </c>
      <c r="I476" s="26">
        <v>0</v>
      </c>
      <c r="K476" s="26">
        <v>0</v>
      </c>
      <c r="L476" s="26">
        <v>0.7</v>
      </c>
      <c r="M476" s="27">
        <v>15</v>
      </c>
      <c r="N476" s="26">
        <v>6.5</v>
      </c>
      <c r="O476" s="27"/>
      <c r="P476" s="27">
        <v>41</v>
      </c>
      <c r="Q476" s="26"/>
      <c r="R476" s="26">
        <v>0</v>
      </c>
      <c r="S476" s="27">
        <v>29</v>
      </c>
      <c r="T476" s="27">
        <v>292</v>
      </c>
      <c r="U476" s="35">
        <v>0.01</v>
      </c>
      <c r="V476" s="35">
        <v>0.2</v>
      </c>
      <c r="W476" s="26">
        <v>0.4</v>
      </c>
      <c r="Y476" s="35">
        <v>0</v>
      </c>
      <c r="Z476">
        <v>0</v>
      </c>
      <c r="AB476">
        <v>0</v>
      </c>
      <c r="AC476">
        <v>0</v>
      </c>
      <c r="AD476">
        <v>0</v>
      </c>
      <c r="AE476" s="27"/>
      <c r="AF476" s="27">
        <v>49</v>
      </c>
      <c r="AG476" t="s">
        <v>1118</v>
      </c>
    </row>
    <row r="477" spans="1:33" hidden="1">
      <c r="A477" t="s">
        <v>1121</v>
      </c>
      <c r="B477" s="37" t="s">
        <v>1122</v>
      </c>
      <c r="C477" t="s">
        <v>906</v>
      </c>
      <c r="D477">
        <v>73</v>
      </c>
      <c r="E477">
        <v>121</v>
      </c>
      <c r="F477">
        <v>511</v>
      </c>
      <c r="G477" s="26">
        <v>21.8</v>
      </c>
      <c r="H477" s="26">
        <v>3.8</v>
      </c>
      <c r="I477" s="26">
        <v>0</v>
      </c>
      <c r="K477" s="26">
        <v>0</v>
      </c>
      <c r="L477" s="26">
        <v>1.4</v>
      </c>
      <c r="M477" s="27">
        <v>20</v>
      </c>
      <c r="N477" s="26">
        <v>2.2999999999999998</v>
      </c>
      <c r="O477" s="27">
        <v>63</v>
      </c>
      <c r="P477" s="27">
        <v>204</v>
      </c>
      <c r="Q477" s="26"/>
      <c r="R477" s="26">
        <v>6.9</v>
      </c>
      <c r="S477" s="27">
        <v>14</v>
      </c>
      <c r="T477" s="27">
        <v>387</v>
      </c>
      <c r="U477" s="35">
        <v>0.1</v>
      </c>
      <c r="V477" s="35">
        <v>0.22</v>
      </c>
      <c r="W477" s="26">
        <v>5.7</v>
      </c>
      <c r="X477">
        <v>8</v>
      </c>
      <c r="Y477" s="35">
        <v>3.33</v>
      </c>
      <c r="Z477">
        <v>0</v>
      </c>
      <c r="AA477" s="27">
        <v>0</v>
      </c>
      <c r="AB477">
        <v>1.3</v>
      </c>
      <c r="AC477">
        <v>1.8</v>
      </c>
      <c r="AD477">
        <v>0.2</v>
      </c>
      <c r="AE477" s="27">
        <v>39</v>
      </c>
      <c r="AF477" s="27">
        <v>100</v>
      </c>
      <c r="AG477" t="s">
        <v>1121</v>
      </c>
    </row>
    <row r="478" spans="1:33" hidden="1">
      <c r="A478" t="s">
        <v>1123</v>
      </c>
      <c r="B478" s="37" t="s">
        <v>1124</v>
      </c>
      <c r="C478" t="s">
        <v>942</v>
      </c>
      <c r="D478">
        <v>80.7</v>
      </c>
      <c r="E478">
        <v>87</v>
      </c>
      <c r="F478">
        <v>365</v>
      </c>
      <c r="G478" s="26">
        <v>15.3</v>
      </c>
      <c r="H478" s="26">
        <v>2.8</v>
      </c>
      <c r="I478" s="26">
        <v>0.1</v>
      </c>
      <c r="K478" s="26">
        <v>0</v>
      </c>
      <c r="L478" s="26">
        <v>1.1000000000000001</v>
      </c>
      <c r="M478" s="27">
        <v>13</v>
      </c>
      <c r="N478" s="26">
        <v>5.7</v>
      </c>
      <c r="O478" s="27">
        <v>182</v>
      </c>
      <c r="P478" s="27">
        <v>260</v>
      </c>
      <c r="Q478" s="26">
        <v>15</v>
      </c>
      <c r="R478" s="26">
        <v>1.9</v>
      </c>
      <c r="S478" s="27">
        <v>17</v>
      </c>
      <c r="T478" s="27">
        <v>251</v>
      </c>
      <c r="U478" s="35">
        <v>0.26</v>
      </c>
      <c r="V478" s="35">
        <v>2.6</v>
      </c>
      <c r="W478" s="26">
        <v>7.3</v>
      </c>
      <c r="X478">
        <v>98</v>
      </c>
      <c r="Y478" s="35">
        <v>27.5</v>
      </c>
      <c r="Z478">
        <v>10</v>
      </c>
      <c r="AA478" s="27">
        <v>419</v>
      </c>
      <c r="AB478">
        <v>0.8</v>
      </c>
      <c r="AC478">
        <v>0.5</v>
      </c>
      <c r="AD478">
        <v>0.5</v>
      </c>
      <c r="AE478" s="27">
        <v>411</v>
      </c>
      <c r="AF478" s="27">
        <v>100</v>
      </c>
      <c r="AG478" t="s">
        <v>1123</v>
      </c>
    </row>
    <row r="479" spans="1:33" hidden="1">
      <c r="A479" t="s">
        <v>1125</v>
      </c>
      <c r="B479" s="37" t="s">
        <v>1126</v>
      </c>
      <c r="C479" t="s">
        <v>942</v>
      </c>
      <c r="D479">
        <v>59.6</v>
      </c>
      <c r="E479">
        <v>182</v>
      </c>
      <c r="F479">
        <v>766</v>
      </c>
      <c r="G479" s="26">
        <v>27.2</v>
      </c>
      <c r="H479" s="26">
        <v>7.3</v>
      </c>
      <c r="I479" s="26">
        <v>2</v>
      </c>
      <c r="K479" s="26">
        <v>0</v>
      </c>
      <c r="L479" s="26">
        <v>3.9</v>
      </c>
      <c r="M479" s="27"/>
      <c r="O479" s="27"/>
      <c r="Q479" s="26"/>
      <c r="U479" s="35">
        <v>0.28999999999999998</v>
      </c>
      <c r="V479" s="35">
        <v>3.74</v>
      </c>
      <c r="W479" s="26">
        <v>6.8</v>
      </c>
      <c r="Y479" s="35"/>
      <c r="Z479">
        <v>9</v>
      </c>
      <c r="AA479" s="27">
        <v>359</v>
      </c>
      <c r="AE479" s="27"/>
      <c r="AF479" s="27">
        <v>100</v>
      </c>
      <c r="AG479" t="s">
        <v>1125</v>
      </c>
    </row>
    <row r="480" spans="1:33" hidden="1">
      <c r="A480" t="s">
        <v>1127</v>
      </c>
      <c r="B480" s="37" t="s">
        <v>1128</v>
      </c>
      <c r="D480">
        <v>74.900000000000006</v>
      </c>
      <c r="E480">
        <v>147</v>
      </c>
      <c r="F480">
        <v>613</v>
      </c>
      <c r="G480" s="26">
        <v>11.7</v>
      </c>
      <c r="H480" s="26">
        <v>10.5</v>
      </c>
      <c r="I480" s="26">
        <v>1.5</v>
      </c>
      <c r="K480" s="26">
        <v>0</v>
      </c>
      <c r="L480" s="26">
        <v>1.5</v>
      </c>
      <c r="M480" s="27">
        <v>9</v>
      </c>
      <c r="N480" s="26">
        <v>2.2000000000000002</v>
      </c>
      <c r="O480" s="27">
        <v>108</v>
      </c>
      <c r="P480" s="27">
        <v>335</v>
      </c>
      <c r="Q480" s="26"/>
      <c r="R480" s="26">
        <v>1.1000000000000001</v>
      </c>
      <c r="S480" s="27">
        <v>12</v>
      </c>
      <c r="T480" s="27">
        <v>244</v>
      </c>
      <c r="U480" s="35">
        <v>7.0000000000000007E-2</v>
      </c>
      <c r="V480" s="35">
        <v>0.22</v>
      </c>
      <c r="W480" s="26">
        <v>3.6</v>
      </c>
      <c r="X480">
        <v>5</v>
      </c>
      <c r="Y480" s="35">
        <v>10.1</v>
      </c>
      <c r="Z480">
        <v>11</v>
      </c>
      <c r="AA480" s="27">
        <v>6</v>
      </c>
      <c r="AB480">
        <v>2.4</v>
      </c>
      <c r="AC480">
        <v>1.9</v>
      </c>
      <c r="AD480">
        <v>1.6</v>
      </c>
      <c r="AE480" s="27">
        <v>3100</v>
      </c>
      <c r="AF480" s="27">
        <v>100</v>
      </c>
      <c r="AG480" t="s">
        <v>1127</v>
      </c>
    </row>
    <row r="481" spans="1:33" hidden="1">
      <c r="A481" t="s">
        <v>1129</v>
      </c>
      <c r="B481" s="37" t="s">
        <v>1130</v>
      </c>
      <c r="C481" t="s">
        <v>1131</v>
      </c>
      <c r="D481">
        <v>78</v>
      </c>
      <c r="E481">
        <v>130</v>
      </c>
      <c r="F481">
        <v>542</v>
      </c>
      <c r="G481" s="26">
        <v>10.8</v>
      </c>
      <c r="H481" s="26">
        <v>9.6999999999999993</v>
      </c>
      <c r="I481" s="26">
        <v>0</v>
      </c>
      <c r="K481" s="26">
        <v>0</v>
      </c>
      <c r="L481" s="26">
        <v>1.5</v>
      </c>
      <c r="M481" s="27">
        <v>8</v>
      </c>
      <c r="N481" s="26">
        <v>2.5</v>
      </c>
      <c r="O481" s="27">
        <v>126</v>
      </c>
      <c r="P481" s="27">
        <v>260</v>
      </c>
      <c r="Q481" s="26"/>
      <c r="R481" s="26">
        <v>1</v>
      </c>
      <c r="S481" s="27">
        <v>13</v>
      </c>
      <c r="T481" s="27">
        <v>274</v>
      </c>
      <c r="U481" s="35">
        <v>0.12</v>
      </c>
      <c r="V481" s="35">
        <v>0.2</v>
      </c>
      <c r="W481" s="26">
        <v>3.5</v>
      </c>
      <c r="X481">
        <v>3</v>
      </c>
      <c r="Y481" s="35">
        <v>9.51</v>
      </c>
      <c r="Z481">
        <v>11</v>
      </c>
      <c r="AA481" s="27">
        <v>7</v>
      </c>
      <c r="AB481">
        <v>2.2999999999999998</v>
      </c>
      <c r="AC481">
        <v>1.9</v>
      </c>
      <c r="AD481">
        <v>1.6</v>
      </c>
      <c r="AE481" s="27">
        <v>3010</v>
      </c>
      <c r="AF481" s="27">
        <v>100</v>
      </c>
      <c r="AG481" t="s">
        <v>1129</v>
      </c>
    </row>
    <row r="482" spans="1:33" hidden="1">
      <c r="A482" t="s">
        <v>1132</v>
      </c>
      <c r="B482" s="37" t="s">
        <v>1133</v>
      </c>
      <c r="C482" t="s">
        <v>1134</v>
      </c>
      <c r="D482">
        <v>49.7</v>
      </c>
      <c r="E482">
        <v>331</v>
      </c>
      <c r="F482">
        <v>1373</v>
      </c>
      <c r="G482" s="26">
        <v>24.2</v>
      </c>
      <c r="H482" s="26">
        <v>26</v>
      </c>
      <c r="I482" s="26">
        <v>0</v>
      </c>
      <c r="K482" s="26">
        <v>0</v>
      </c>
      <c r="L482" s="26">
        <v>0.7</v>
      </c>
      <c r="M482" s="27">
        <v>21</v>
      </c>
      <c r="N482" s="26">
        <v>2.1</v>
      </c>
      <c r="O482" s="27">
        <v>39</v>
      </c>
      <c r="P482" s="27">
        <v>161</v>
      </c>
      <c r="Q482" s="26"/>
      <c r="R482" s="26">
        <v>6.5</v>
      </c>
      <c r="S482" s="27">
        <v>21</v>
      </c>
      <c r="T482" s="27">
        <v>207</v>
      </c>
      <c r="U482" s="35">
        <v>0.04</v>
      </c>
      <c r="V482" s="35">
        <v>0.12</v>
      </c>
      <c r="W482" s="26">
        <v>1.6</v>
      </c>
      <c r="X482">
        <v>8</v>
      </c>
      <c r="Y482" s="35">
        <v>1.56</v>
      </c>
      <c r="Z482">
        <v>0</v>
      </c>
      <c r="AA482" s="27">
        <v>0</v>
      </c>
      <c r="AB482">
        <v>12.1</v>
      </c>
      <c r="AC482">
        <v>10.4</v>
      </c>
      <c r="AD482">
        <v>0.5</v>
      </c>
      <c r="AE482" s="27">
        <v>65</v>
      </c>
      <c r="AF482" s="27">
        <v>100</v>
      </c>
      <c r="AG482" t="s">
        <v>1132</v>
      </c>
    </row>
    <row r="483" spans="1:33" hidden="1">
      <c r="A483" t="s">
        <v>1135</v>
      </c>
      <c r="B483" s="37" t="s">
        <v>1136</v>
      </c>
      <c r="C483" t="s">
        <v>1137</v>
      </c>
      <c r="D483">
        <v>64.900000000000006</v>
      </c>
      <c r="E483">
        <v>230</v>
      </c>
      <c r="F483">
        <v>954</v>
      </c>
      <c r="G483" s="26">
        <v>15.4</v>
      </c>
      <c r="H483" s="26">
        <v>18.7</v>
      </c>
      <c r="I483" s="26">
        <v>0</v>
      </c>
      <c r="K483" s="26">
        <v>0</v>
      </c>
      <c r="L483" s="26">
        <v>1</v>
      </c>
      <c r="M483" s="27">
        <v>70</v>
      </c>
      <c r="N483" s="26">
        <v>2.6</v>
      </c>
      <c r="O483" s="27"/>
      <c r="P483" s="27">
        <v>160</v>
      </c>
      <c r="Q483" s="26"/>
      <c r="R483" s="26">
        <v>0</v>
      </c>
      <c r="U483" s="35">
        <v>0.09</v>
      </c>
      <c r="V483" s="35">
        <v>0.18</v>
      </c>
      <c r="W483" s="26">
        <v>1.3</v>
      </c>
      <c r="Y483" s="35">
        <v>0</v>
      </c>
      <c r="Z483">
        <v>0</v>
      </c>
      <c r="AB483">
        <v>0</v>
      </c>
      <c r="AC483">
        <v>0</v>
      </c>
      <c r="AD483">
        <v>0</v>
      </c>
      <c r="AE483" s="27"/>
      <c r="AF483" s="27">
        <v>100</v>
      </c>
      <c r="AG483" t="s">
        <v>1135</v>
      </c>
    </row>
    <row r="484" spans="1:33" hidden="1">
      <c r="A484" t="s">
        <v>1138</v>
      </c>
      <c r="B484" s="37" t="s">
        <v>1139</v>
      </c>
      <c r="D484">
        <v>56.1</v>
      </c>
      <c r="E484">
        <v>266</v>
      </c>
      <c r="F484">
        <v>1104</v>
      </c>
      <c r="G484" s="26">
        <v>13.8</v>
      </c>
      <c r="H484" s="26">
        <v>20.7</v>
      </c>
      <c r="I484" s="26">
        <v>6.1</v>
      </c>
      <c r="K484" s="26">
        <v>0</v>
      </c>
      <c r="L484" s="26">
        <v>3.3</v>
      </c>
      <c r="M484" s="27">
        <v>23</v>
      </c>
      <c r="N484" s="26">
        <v>1.1000000000000001</v>
      </c>
      <c r="O484" s="27">
        <v>1137</v>
      </c>
      <c r="P484" s="27">
        <v>164</v>
      </c>
      <c r="Q484" s="26">
        <v>1.8</v>
      </c>
      <c r="R484" s="26">
        <v>1.8</v>
      </c>
      <c r="S484" s="27">
        <v>12</v>
      </c>
      <c r="T484" s="27">
        <v>228</v>
      </c>
      <c r="U484" s="35">
        <v>0.22</v>
      </c>
      <c r="V484" s="35">
        <v>0.01</v>
      </c>
      <c r="W484" s="26">
        <v>0.3</v>
      </c>
      <c r="X484">
        <v>4</v>
      </c>
      <c r="Y484" s="35">
        <v>1.37</v>
      </c>
      <c r="Z484">
        <v>0</v>
      </c>
      <c r="AA484" s="27">
        <v>0</v>
      </c>
      <c r="AB484">
        <v>7.5</v>
      </c>
      <c r="AC484">
        <v>9.1999999999999993</v>
      </c>
      <c r="AD484">
        <v>2.4</v>
      </c>
      <c r="AE484" s="27">
        <v>55</v>
      </c>
      <c r="AF484" s="27">
        <v>100</v>
      </c>
      <c r="AG484" t="s">
        <v>1138</v>
      </c>
    </row>
    <row r="485" spans="1:33" hidden="1">
      <c r="A485" t="s">
        <v>1140</v>
      </c>
      <c r="B485" s="37" t="s">
        <v>1141</v>
      </c>
      <c r="D485">
        <v>58.1</v>
      </c>
      <c r="E485">
        <v>271</v>
      </c>
      <c r="F485">
        <v>1123</v>
      </c>
      <c r="G485" s="26">
        <v>13.5</v>
      </c>
      <c r="H485" s="26">
        <v>23.1</v>
      </c>
      <c r="I485" s="26">
        <v>2.2000000000000002</v>
      </c>
      <c r="K485" s="26">
        <v>0</v>
      </c>
      <c r="L485" s="26">
        <v>3.1</v>
      </c>
      <c r="M485" s="27">
        <v>20</v>
      </c>
      <c r="N485" s="26">
        <v>1</v>
      </c>
      <c r="O485" s="27">
        <v>900</v>
      </c>
      <c r="P485" s="27">
        <v>173</v>
      </c>
      <c r="Q485" s="26">
        <v>6.9</v>
      </c>
      <c r="R485" s="26">
        <v>1.4</v>
      </c>
      <c r="S485" s="27">
        <v>14</v>
      </c>
      <c r="T485" s="27">
        <v>248</v>
      </c>
      <c r="U485" s="35">
        <v>0.37</v>
      </c>
      <c r="V485" s="35">
        <v>0.17</v>
      </c>
      <c r="W485" s="26">
        <v>2.1</v>
      </c>
      <c r="X485">
        <v>3</v>
      </c>
      <c r="Y485" s="35">
        <v>0.48</v>
      </c>
      <c r="Z485">
        <v>0</v>
      </c>
      <c r="AA485" s="27">
        <v>0</v>
      </c>
      <c r="AB485">
        <v>8.6999999999999993</v>
      </c>
      <c r="AC485">
        <v>10.5</v>
      </c>
      <c r="AD485">
        <v>2.5</v>
      </c>
      <c r="AE485" s="27">
        <v>67</v>
      </c>
      <c r="AF485" s="27">
        <v>100</v>
      </c>
      <c r="AG485" t="s">
        <v>1140</v>
      </c>
    </row>
    <row r="486" spans="1:33" hidden="1">
      <c r="A486" t="s">
        <v>1142</v>
      </c>
      <c r="B486" s="37" t="s">
        <v>1143</v>
      </c>
      <c r="D486">
        <v>61.6</v>
      </c>
      <c r="E486">
        <v>248</v>
      </c>
      <c r="F486">
        <v>1026</v>
      </c>
      <c r="G486" s="26">
        <v>13.8</v>
      </c>
      <c r="H486" s="26">
        <v>21.4</v>
      </c>
      <c r="I486" s="26">
        <v>0</v>
      </c>
      <c r="K486" s="26">
        <v>0</v>
      </c>
      <c r="L486" s="26">
        <v>3.2</v>
      </c>
      <c r="M486" s="27">
        <v>37</v>
      </c>
      <c r="N486" s="26">
        <v>1.1000000000000001</v>
      </c>
      <c r="O486" s="27">
        <v>1050</v>
      </c>
      <c r="P486" s="27">
        <v>167</v>
      </c>
      <c r="Q486" s="26">
        <v>1.8</v>
      </c>
      <c r="R486" s="26">
        <v>1.8</v>
      </c>
      <c r="S486" s="27">
        <v>17</v>
      </c>
      <c r="T486" s="27">
        <v>243</v>
      </c>
      <c r="U486" s="35">
        <v>0.12</v>
      </c>
      <c r="V486" s="35">
        <v>0.14000000000000001</v>
      </c>
      <c r="W486" s="26">
        <v>4.2</v>
      </c>
      <c r="X486">
        <v>4</v>
      </c>
      <c r="Y486" s="35">
        <v>0.24</v>
      </c>
      <c r="Z486">
        <v>0</v>
      </c>
      <c r="AA486" s="27">
        <v>0</v>
      </c>
      <c r="AB486">
        <v>5.2</v>
      </c>
      <c r="AC486">
        <v>9.5</v>
      </c>
      <c r="AD486">
        <v>3.3</v>
      </c>
      <c r="AE486" s="27">
        <v>64</v>
      </c>
      <c r="AF486" s="27">
        <v>100</v>
      </c>
      <c r="AG486" t="s">
        <v>1142</v>
      </c>
    </row>
    <row r="487" spans="1:33" hidden="1">
      <c r="A487" t="s">
        <v>1144</v>
      </c>
      <c r="B487" s="37" t="s">
        <v>1145</v>
      </c>
      <c r="D487">
        <v>62.6</v>
      </c>
      <c r="E487">
        <v>199</v>
      </c>
      <c r="F487">
        <v>829</v>
      </c>
      <c r="G487" s="26">
        <v>14</v>
      </c>
      <c r="H487" s="26">
        <v>15.3</v>
      </c>
      <c r="I487" s="26">
        <v>1.4</v>
      </c>
      <c r="K487" s="26">
        <v>0</v>
      </c>
      <c r="L487" s="26">
        <v>6.7</v>
      </c>
      <c r="M487" s="27"/>
      <c r="V487" s="35"/>
      <c r="Y487" s="35"/>
      <c r="AE487" s="27"/>
      <c r="AF487" s="27">
        <v>100</v>
      </c>
      <c r="AG487" t="s">
        <v>1144</v>
      </c>
    </row>
    <row r="488" spans="1:33" hidden="1">
      <c r="A488" t="s">
        <v>1146</v>
      </c>
      <c r="B488" s="37" t="s">
        <v>1147</v>
      </c>
      <c r="D488">
        <v>60.6</v>
      </c>
      <c r="E488">
        <v>243</v>
      </c>
      <c r="F488">
        <v>1008</v>
      </c>
      <c r="G488" s="26">
        <v>15.3</v>
      </c>
      <c r="H488" s="26">
        <v>19.899999999999999</v>
      </c>
      <c r="I488" s="26">
        <v>0.7</v>
      </c>
      <c r="K488" s="26">
        <v>0</v>
      </c>
      <c r="L488" s="26">
        <v>3.5</v>
      </c>
      <c r="M488" s="27">
        <v>15</v>
      </c>
      <c r="N488" s="26">
        <v>1.9</v>
      </c>
      <c r="O488" s="27">
        <v>1060</v>
      </c>
      <c r="P488" s="27">
        <v>231</v>
      </c>
      <c r="Q488" s="26">
        <v>14.7</v>
      </c>
      <c r="R488" s="26">
        <v>1.6</v>
      </c>
      <c r="S488" s="27">
        <v>10</v>
      </c>
      <c r="T488" s="27">
        <v>213</v>
      </c>
      <c r="U488" s="35">
        <v>0.2</v>
      </c>
      <c r="V488" s="35">
        <v>0.21</v>
      </c>
      <c r="W488" s="26">
        <v>10</v>
      </c>
      <c r="X488">
        <v>3</v>
      </c>
      <c r="Y488" s="35">
        <v>1</v>
      </c>
      <c r="Z488">
        <v>0</v>
      </c>
      <c r="AA488" s="27">
        <v>0</v>
      </c>
      <c r="AB488">
        <v>5.9</v>
      </c>
      <c r="AC488">
        <v>6.2</v>
      </c>
      <c r="AD488">
        <v>2.7</v>
      </c>
      <c r="AE488" s="27">
        <v>70</v>
      </c>
      <c r="AF488" s="27">
        <v>100</v>
      </c>
      <c r="AG488" t="s">
        <v>1146</v>
      </c>
    </row>
    <row r="489" spans="1:33" hidden="1">
      <c r="A489" t="s">
        <v>1148</v>
      </c>
      <c r="B489" s="37" t="s">
        <v>1149</v>
      </c>
      <c r="D489">
        <v>60.6</v>
      </c>
      <c r="E489">
        <v>243</v>
      </c>
      <c r="F489">
        <v>1008</v>
      </c>
      <c r="G489" s="26">
        <v>15.5</v>
      </c>
      <c r="H489" s="26">
        <v>19.899999999999999</v>
      </c>
      <c r="I489" s="26">
        <v>0.7</v>
      </c>
      <c r="K489" s="26">
        <v>0</v>
      </c>
      <c r="L489" s="26">
        <v>3.5</v>
      </c>
      <c r="M489" s="27">
        <v>14</v>
      </c>
      <c r="N489" s="26">
        <v>0.8</v>
      </c>
      <c r="O489" s="27">
        <v>1184</v>
      </c>
      <c r="P489" s="27">
        <v>283</v>
      </c>
      <c r="Q489" s="26">
        <v>14.7</v>
      </c>
      <c r="R489" s="26">
        <v>2</v>
      </c>
      <c r="S489" s="27">
        <v>14</v>
      </c>
      <c r="T489" s="27">
        <v>262</v>
      </c>
      <c r="U489" s="35">
        <v>0.37</v>
      </c>
      <c r="V489" s="35">
        <v>0.15</v>
      </c>
      <c r="W489" s="26">
        <v>3.9</v>
      </c>
      <c r="X489">
        <v>5</v>
      </c>
      <c r="Y489" s="35">
        <v>0.93</v>
      </c>
      <c r="Z489">
        <v>0</v>
      </c>
      <c r="AA489" s="27">
        <v>0</v>
      </c>
      <c r="AB489">
        <v>6.9</v>
      </c>
      <c r="AC489">
        <v>9.8000000000000007</v>
      </c>
      <c r="AD489">
        <v>2.1</v>
      </c>
      <c r="AE489" s="27">
        <v>70</v>
      </c>
      <c r="AF489" s="27">
        <v>100</v>
      </c>
      <c r="AG489" t="s">
        <v>1148</v>
      </c>
    </row>
    <row r="490" spans="1:33" hidden="1">
      <c r="A490" t="s">
        <v>1150</v>
      </c>
      <c r="B490" s="37" t="s">
        <v>1151</v>
      </c>
      <c r="D490">
        <v>74.8</v>
      </c>
      <c r="E490">
        <v>110</v>
      </c>
      <c r="F490">
        <v>465</v>
      </c>
      <c r="G490" s="26">
        <v>21.9</v>
      </c>
      <c r="H490" s="26">
        <v>2.5</v>
      </c>
      <c r="I490" s="26">
        <v>0</v>
      </c>
      <c r="K490" s="26">
        <v>0</v>
      </c>
      <c r="L490" s="26">
        <v>1</v>
      </c>
      <c r="M490" s="27">
        <v>11</v>
      </c>
      <c r="N490" s="26">
        <v>0.8</v>
      </c>
      <c r="O490" s="27">
        <v>83</v>
      </c>
      <c r="P490" s="27">
        <v>208</v>
      </c>
      <c r="Q490" s="26">
        <v>5.6</v>
      </c>
      <c r="R490" s="26">
        <v>2.6</v>
      </c>
      <c r="S490" s="27">
        <v>38</v>
      </c>
      <c r="T490" s="27">
        <v>302</v>
      </c>
      <c r="U490" s="35">
        <v>0.08</v>
      </c>
      <c r="V490" s="35">
        <v>0.27</v>
      </c>
      <c r="W490" s="26">
        <v>7.5</v>
      </c>
      <c r="X490">
        <v>9</v>
      </c>
      <c r="Y490" s="35">
        <v>2.06</v>
      </c>
      <c r="Z490">
        <v>0</v>
      </c>
      <c r="AA490" s="27">
        <v>0</v>
      </c>
      <c r="AB490">
        <v>1</v>
      </c>
      <c r="AC490">
        <v>1.1000000000000001</v>
      </c>
      <c r="AD490">
        <v>0.3</v>
      </c>
      <c r="AE490" s="27">
        <v>54</v>
      </c>
      <c r="AF490" s="27">
        <v>100</v>
      </c>
      <c r="AG490" t="s">
        <v>1150</v>
      </c>
    </row>
    <row r="491" spans="1:33" hidden="1">
      <c r="A491" t="s">
        <v>1152</v>
      </c>
      <c r="B491" s="37" t="s">
        <v>1153</v>
      </c>
      <c r="D491">
        <v>78.5</v>
      </c>
      <c r="E491">
        <v>86</v>
      </c>
      <c r="F491">
        <v>364</v>
      </c>
      <c r="G491" s="26">
        <v>19.8</v>
      </c>
      <c r="H491" s="26">
        <v>0.5</v>
      </c>
      <c r="I491" s="26">
        <v>0.5</v>
      </c>
      <c r="K491" s="26">
        <v>0</v>
      </c>
      <c r="L491" s="26">
        <v>0.7</v>
      </c>
      <c r="M491" s="27">
        <v>27</v>
      </c>
      <c r="N491" s="26">
        <v>0.7</v>
      </c>
      <c r="O491" s="27">
        <v>68</v>
      </c>
      <c r="P491" s="27">
        <v>87</v>
      </c>
      <c r="R491" s="26">
        <v>1</v>
      </c>
      <c r="S491" s="27">
        <v>20</v>
      </c>
      <c r="T491" s="27">
        <v>269</v>
      </c>
      <c r="U491" s="35">
        <v>0.2</v>
      </c>
      <c r="V491" s="35">
        <v>0.45</v>
      </c>
      <c r="W491" s="26">
        <v>3</v>
      </c>
      <c r="X491">
        <v>15</v>
      </c>
      <c r="Y491" s="35">
        <v>1</v>
      </c>
      <c r="Z491">
        <v>0</v>
      </c>
      <c r="AA491" s="27">
        <v>30</v>
      </c>
      <c r="AB491">
        <v>0.1</v>
      </c>
      <c r="AC491">
        <v>0.1</v>
      </c>
      <c r="AD491">
        <v>0.2</v>
      </c>
      <c r="AE491" s="27">
        <v>50</v>
      </c>
      <c r="AF491" s="27">
        <v>100</v>
      </c>
      <c r="AG491" t="s">
        <v>1152</v>
      </c>
    </row>
    <row r="492" spans="1:33">
      <c r="A492" t="s">
        <v>1154</v>
      </c>
      <c r="B492" s="37" t="s">
        <v>1155</v>
      </c>
      <c r="D492">
        <v>60.7</v>
      </c>
      <c r="E492">
        <v>330</v>
      </c>
      <c r="F492">
        <v>1360</v>
      </c>
      <c r="G492" s="26">
        <v>2.1</v>
      </c>
      <c r="H492" s="26">
        <v>35</v>
      </c>
      <c r="I492" s="26">
        <v>1.7</v>
      </c>
      <c r="K492" s="26">
        <v>0</v>
      </c>
      <c r="L492" s="26">
        <v>0.5</v>
      </c>
      <c r="M492" s="27">
        <v>68</v>
      </c>
      <c r="N492" s="26">
        <v>0</v>
      </c>
      <c r="O492" s="27">
        <v>46</v>
      </c>
      <c r="P492" s="27">
        <v>61</v>
      </c>
      <c r="R492" s="26">
        <v>0.2</v>
      </c>
      <c r="S492" s="27">
        <v>6</v>
      </c>
      <c r="T492" s="27">
        <v>80</v>
      </c>
      <c r="U492" s="35">
        <v>0.03</v>
      </c>
      <c r="V492" s="35">
        <v>0.16</v>
      </c>
      <c r="W492" s="26">
        <v>0</v>
      </c>
      <c r="X492">
        <v>4</v>
      </c>
      <c r="Y492" s="35">
        <v>0.19</v>
      </c>
      <c r="Z492">
        <v>1</v>
      </c>
      <c r="AA492" s="27">
        <v>353</v>
      </c>
      <c r="AB492">
        <v>21.1</v>
      </c>
      <c r="AC492">
        <v>9.8000000000000007</v>
      </c>
      <c r="AD492">
        <v>1.1000000000000001</v>
      </c>
      <c r="AE492" s="27">
        <v>110</v>
      </c>
      <c r="AF492" s="27">
        <v>100</v>
      </c>
      <c r="AG492" t="s">
        <v>1154</v>
      </c>
    </row>
    <row r="493" spans="1:33" hidden="1">
      <c r="A493" t="s">
        <v>66</v>
      </c>
      <c r="B493" s="37" t="s">
        <v>1156</v>
      </c>
      <c r="D493">
        <v>80.5</v>
      </c>
      <c r="E493">
        <v>88</v>
      </c>
      <c r="F493">
        <v>370</v>
      </c>
      <c r="G493" s="26">
        <v>2.9</v>
      </c>
      <c r="H493" s="26">
        <v>2.5</v>
      </c>
      <c r="I493" s="26">
        <v>13.5</v>
      </c>
      <c r="K493" s="26">
        <v>0</v>
      </c>
      <c r="L493" s="26">
        <v>0.6</v>
      </c>
      <c r="M493" s="27">
        <v>113</v>
      </c>
      <c r="N493" s="26">
        <v>0.1</v>
      </c>
      <c r="O493" s="27">
        <v>46</v>
      </c>
      <c r="P493" s="27">
        <v>78</v>
      </c>
      <c r="R493" s="26">
        <v>0.3</v>
      </c>
      <c r="S493" s="27">
        <v>9</v>
      </c>
      <c r="T493" s="27">
        <v>130</v>
      </c>
      <c r="U493" s="35">
        <v>0.04</v>
      </c>
      <c r="V493" s="35">
        <v>0.17</v>
      </c>
      <c r="W493" s="26">
        <v>0.4</v>
      </c>
      <c r="Y493" s="35"/>
      <c r="Z493">
        <v>1</v>
      </c>
      <c r="AA493" s="27">
        <v>63</v>
      </c>
      <c r="AF493" s="27">
        <v>100</v>
      </c>
      <c r="AG493" t="s">
        <v>66</v>
      </c>
    </row>
    <row r="494" spans="1:33" hidden="1">
      <c r="A494" t="s">
        <v>1157</v>
      </c>
      <c r="B494" s="37" t="s">
        <v>1158</v>
      </c>
      <c r="D494">
        <v>93.4</v>
      </c>
      <c r="E494">
        <v>24</v>
      </c>
      <c r="F494">
        <v>103</v>
      </c>
      <c r="G494" s="26">
        <v>0.8</v>
      </c>
      <c r="H494" s="26">
        <v>0.1</v>
      </c>
      <c r="I494" s="26">
        <v>5.0999999999999996</v>
      </c>
      <c r="K494" s="26">
        <v>0</v>
      </c>
      <c r="L494" s="26">
        <v>0.6</v>
      </c>
      <c r="M494" s="27">
        <v>103</v>
      </c>
      <c r="N494" s="26">
        <v>0.1</v>
      </c>
      <c r="O494" s="27">
        <v>48</v>
      </c>
      <c r="P494" s="27">
        <v>78</v>
      </c>
      <c r="R494" s="26">
        <v>0.4</v>
      </c>
      <c r="S494" s="27">
        <v>10</v>
      </c>
      <c r="T494" s="27">
        <v>143</v>
      </c>
      <c r="U494" s="35">
        <v>0.04</v>
      </c>
      <c r="V494" s="35">
        <v>0.14000000000000001</v>
      </c>
      <c r="W494" s="26">
        <v>0.1</v>
      </c>
      <c r="X494">
        <v>2</v>
      </c>
      <c r="Y494" s="35">
        <v>0.18</v>
      </c>
      <c r="Z494">
        <v>0</v>
      </c>
      <c r="AA494" s="27">
        <v>2</v>
      </c>
      <c r="AB494">
        <v>0.1</v>
      </c>
      <c r="AC494">
        <v>0</v>
      </c>
      <c r="AD494">
        <v>0</v>
      </c>
      <c r="AE494" s="27">
        <v>1</v>
      </c>
      <c r="AF494" s="27">
        <v>100</v>
      </c>
      <c r="AG494" t="s">
        <v>1157</v>
      </c>
    </row>
    <row r="495" spans="1:33">
      <c r="A495" t="s">
        <v>1159</v>
      </c>
      <c r="B495" s="37" t="s">
        <v>1160</v>
      </c>
      <c r="D495">
        <v>86.4</v>
      </c>
      <c r="E495">
        <v>74</v>
      </c>
      <c r="F495">
        <v>308</v>
      </c>
      <c r="G495" s="26">
        <v>3.9</v>
      </c>
      <c r="H495" s="26">
        <v>4.5</v>
      </c>
      <c r="I495" s="26">
        <v>4.4000000000000004</v>
      </c>
      <c r="K495" s="26">
        <v>0</v>
      </c>
      <c r="L495" s="26">
        <v>0.8</v>
      </c>
      <c r="M495" s="27">
        <v>120</v>
      </c>
      <c r="N495" s="26">
        <v>0.1</v>
      </c>
      <c r="O495" s="27">
        <v>50</v>
      </c>
      <c r="P495" s="27">
        <v>100</v>
      </c>
      <c r="Q495" s="27">
        <v>2</v>
      </c>
      <c r="R495" s="26">
        <v>0.4</v>
      </c>
      <c r="S495" s="27">
        <v>14</v>
      </c>
      <c r="T495" s="27">
        <v>180</v>
      </c>
      <c r="U495" s="35">
        <v>0.06</v>
      </c>
      <c r="V495" s="35">
        <v>0.14000000000000001</v>
      </c>
      <c r="W495" s="26">
        <v>0.3</v>
      </c>
      <c r="X495">
        <v>1</v>
      </c>
      <c r="Y495" s="35">
        <v>7.0000000000000007E-2</v>
      </c>
      <c r="Z495">
        <v>1</v>
      </c>
      <c r="AA495" s="27">
        <v>24</v>
      </c>
      <c r="AB495">
        <v>2.5</v>
      </c>
      <c r="AC495">
        <v>1</v>
      </c>
      <c r="AD495">
        <v>0.1</v>
      </c>
      <c r="AE495" s="27">
        <v>11</v>
      </c>
      <c r="AF495" s="27">
        <v>100</v>
      </c>
      <c r="AG495" t="s">
        <v>1159</v>
      </c>
    </row>
    <row r="496" spans="1:33">
      <c r="A496" t="s">
        <v>1161</v>
      </c>
      <c r="B496" s="37" t="s">
        <v>1162</v>
      </c>
      <c r="D496">
        <v>27</v>
      </c>
      <c r="E496">
        <v>327</v>
      </c>
      <c r="F496">
        <v>1380</v>
      </c>
      <c r="G496" s="26">
        <v>8.3000000000000007</v>
      </c>
      <c r="H496" s="26">
        <v>8.4</v>
      </c>
      <c r="I496" s="26">
        <v>54.6</v>
      </c>
      <c r="K496" s="26">
        <v>0</v>
      </c>
      <c r="L496" s="26">
        <v>1.7</v>
      </c>
      <c r="M496" s="27">
        <v>270</v>
      </c>
      <c r="N496" s="26">
        <v>0.2</v>
      </c>
      <c r="O496" s="27">
        <v>123</v>
      </c>
      <c r="P496" s="27">
        <v>230</v>
      </c>
      <c r="Q496" s="27">
        <v>74</v>
      </c>
      <c r="R496" s="26">
        <v>0.9</v>
      </c>
      <c r="S496" s="27">
        <v>26</v>
      </c>
      <c r="T496" s="27">
        <v>362</v>
      </c>
      <c r="U496" s="35">
        <v>0.09</v>
      </c>
      <c r="V496" s="35">
        <v>0.39</v>
      </c>
      <c r="W496" s="26">
        <v>0.2</v>
      </c>
      <c r="X496">
        <v>11</v>
      </c>
      <c r="Y496" s="35">
        <v>0.44</v>
      </c>
      <c r="Z496">
        <v>1</v>
      </c>
      <c r="AA496" s="27">
        <v>96</v>
      </c>
      <c r="AB496">
        <v>5.5</v>
      </c>
      <c r="AC496">
        <v>2.4</v>
      </c>
      <c r="AD496">
        <v>0.3</v>
      </c>
      <c r="AE496" s="27">
        <v>34</v>
      </c>
      <c r="AF496" s="27">
        <v>100</v>
      </c>
      <c r="AG496" t="s">
        <v>1161</v>
      </c>
    </row>
    <row r="497" spans="1:33">
      <c r="A497" t="s">
        <v>1163</v>
      </c>
      <c r="B497" s="37" t="s">
        <v>1164</v>
      </c>
      <c r="D497">
        <v>3.2</v>
      </c>
      <c r="E497">
        <v>358</v>
      </c>
      <c r="F497">
        <v>1522</v>
      </c>
      <c r="G497" s="26">
        <v>36.200000000000003</v>
      </c>
      <c r="H497" s="26">
        <v>0.5</v>
      </c>
      <c r="I497" s="26">
        <v>52.2</v>
      </c>
      <c r="K497" s="26">
        <v>0</v>
      </c>
      <c r="L497" s="26">
        <v>7.9</v>
      </c>
      <c r="M497" s="27">
        <v>1257</v>
      </c>
      <c r="N497" s="26">
        <v>0.4</v>
      </c>
      <c r="O497" s="27">
        <v>536</v>
      </c>
      <c r="P497" s="27">
        <v>968</v>
      </c>
      <c r="Q497" s="27">
        <v>150</v>
      </c>
      <c r="R497" s="26">
        <v>4.0999999999999996</v>
      </c>
      <c r="S497" s="27">
        <v>111</v>
      </c>
      <c r="T497" s="27">
        <v>1757</v>
      </c>
      <c r="U497" s="35">
        <v>0.42</v>
      </c>
      <c r="V497" s="35">
        <v>1.55</v>
      </c>
      <c r="W497" s="26">
        <v>1</v>
      </c>
      <c r="X497">
        <v>50</v>
      </c>
      <c r="Y497" s="35">
        <v>4.03</v>
      </c>
      <c r="Z497">
        <v>7</v>
      </c>
      <c r="AA497" s="27">
        <v>7</v>
      </c>
      <c r="AB497">
        <v>0.5</v>
      </c>
      <c r="AC497">
        <v>0.2</v>
      </c>
      <c r="AD497">
        <v>0</v>
      </c>
      <c r="AE497" s="27">
        <v>20</v>
      </c>
      <c r="AF497" s="27">
        <v>100</v>
      </c>
      <c r="AG497" t="s">
        <v>1163</v>
      </c>
    </row>
    <row r="498" spans="1:33">
      <c r="A498" t="s">
        <v>1165</v>
      </c>
      <c r="B498" s="37" t="s">
        <v>1166</v>
      </c>
      <c r="D498">
        <v>91</v>
      </c>
      <c r="E498">
        <v>34</v>
      </c>
      <c r="F498">
        <v>145</v>
      </c>
      <c r="G498" s="26">
        <v>3.3</v>
      </c>
      <c r="H498" s="26">
        <v>0.1</v>
      </c>
      <c r="I498" s="26">
        <v>4.9000000000000004</v>
      </c>
      <c r="K498" s="26">
        <v>0</v>
      </c>
      <c r="L498" s="26">
        <v>0.7</v>
      </c>
      <c r="M498" s="27">
        <v>127</v>
      </c>
      <c r="N498" s="26">
        <v>0</v>
      </c>
      <c r="O498" s="27">
        <v>43</v>
      </c>
      <c r="P498" s="27">
        <v>95</v>
      </c>
      <c r="Q498" s="27">
        <v>30</v>
      </c>
      <c r="R498" s="26">
        <v>0.4</v>
      </c>
      <c r="S498" s="27">
        <v>11</v>
      </c>
      <c r="T498" s="27">
        <v>158</v>
      </c>
      <c r="U498" s="35">
        <v>0.04</v>
      </c>
      <c r="V498" s="35">
        <v>0.17</v>
      </c>
      <c r="W498" s="26">
        <v>0.1</v>
      </c>
      <c r="X498">
        <v>5</v>
      </c>
      <c r="Y498" s="35">
        <v>0.51</v>
      </c>
      <c r="Z498">
        <v>0</v>
      </c>
      <c r="AA498" s="27">
        <v>1</v>
      </c>
      <c r="AB498">
        <v>0.1</v>
      </c>
      <c r="AC498">
        <v>0</v>
      </c>
      <c r="AD498">
        <v>0</v>
      </c>
      <c r="AE498" s="27">
        <v>2</v>
      </c>
      <c r="AF498" s="27">
        <v>100</v>
      </c>
      <c r="AG498" t="s">
        <v>1165</v>
      </c>
    </row>
    <row r="499" spans="1:33">
      <c r="A499" t="s">
        <v>1167</v>
      </c>
      <c r="B499" s="37" t="s">
        <v>1168</v>
      </c>
      <c r="D499">
        <v>2.6</v>
      </c>
      <c r="E499">
        <v>499</v>
      </c>
      <c r="F499">
        <v>2086</v>
      </c>
      <c r="G499" s="26">
        <v>26.3</v>
      </c>
      <c r="H499" s="26">
        <v>26.6</v>
      </c>
      <c r="I499" s="26">
        <v>38.4</v>
      </c>
      <c r="K499" s="26">
        <v>0</v>
      </c>
      <c r="L499" s="26">
        <v>6</v>
      </c>
      <c r="M499" s="27">
        <v>940</v>
      </c>
      <c r="N499" s="26">
        <v>0.5</v>
      </c>
      <c r="O499" s="27">
        <v>369</v>
      </c>
      <c r="P499" s="27">
        <v>776</v>
      </c>
      <c r="Q499" s="27">
        <v>120</v>
      </c>
      <c r="R499" s="26">
        <v>3.3</v>
      </c>
      <c r="S499" s="27">
        <v>85</v>
      </c>
      <c r="T499" s="27">
        <v>1318</v>
      </c>
      <c r="U499" s="35">
        <v>0.26</v>
      </c>
      <c r="V499" s="35">
        <v>1.42</v>
      </c>
      <c r="W499" s="26">
        <v>0.6</v>
      </c>
      <c r="X499">
        <v>37</v>
      </c>
      <c r="Y499" s="35">
        <v>3.25</v>
      </c>
      <c r="Z499">
        <v>9</v>
      </c>
      <c r="AA499" s="27">
        <v>288</v>
      </c>
      <c r="AB499">
        <v>16.7</v>
      </c>
      <c r="AC499">
        <v>7.8</v>
      </c>
      <c r="AD499">
        <v>0.7</v>
      </c>
      <c r="AE499" s="27">
        <v>97</v>
      </c>
      <c r="AF499" s="27">
        <v>100</v>
      </c>
      <c r="AG499" t="s">
        <v>1167</v>
      </c>
    </row>
    <row r="500" spans="1:33">
      <c r="A500" t="s">
        <v>1169</v>
      </c>
      <c r="B500" s="37" t="s">
        <v>1170</v>
      </c>
      <c r="D500">
        <v>73.7</v>
      </c>
      <c r="E500">
        <v>139</v>
      </c>
      <c r="F500">
        <v>580</v>
      </c>
      <c r="G500" s="26">
        <v>7.1</v>
      </c>
      <c r="H500" s="26">
        <v>7.9</v>
      </c>
      <c r="I500" s="26">
        <v>9.8000000000000007</v>
      </c>
      <c r="K500" s="26">
        <v>0</v>
      </c>
      <c r="L500" s="26">
        <v>1.5</v>
      </c>
      <c r="M500" s="27">
        <v>240</v>
      </c>
      <c r="N500" s="26">
        <v>0.2</v>
      </c>
      <c r="O500" s="27">
        <v>106</v>
      </c>
      <c r="P500" s="27">
        <v>203</v>
      </c>
      <c r="Q500" s="27">
        <v>11</v>
      </c>
      <c r="R500" s="26">
        <v>0.8</v>
      </c>
      <c r="S500" s="27">
        <v>24</v>
      </c>
      <c r="T500" s="27">
        <v>303</v>
      </c>
      <c r="U500" s="35">
        <v>0.05</v>
      </c>
      <c r="V500" s="35">
        <v>0.36</v>
      </c>
      <c r="W500" s="26">
        <v>0.2</v>
      </c>
      <c r="X500">
        <v>8</v>
      </c>
      <c r="Y500" s="35">
        <v>0.16</v>
      </c>
      <c r="Z500">
        <v>1</v>
      </c>
      <c r="AA500" s="27">
        <v>84</v>
      </c>
      <c r="AB500">
        <v>5</v>
      </c>
      <c r="AC500">
        <v>2.5</v>
      </c>
      <c r="AD500">
        <v>0.3</v>
      </c>
      <c r="AE500" s="27">
        <v>29</v>
      </c>
      <c r="AF500" s="27">
        <v>100</v>
      </c>
      <c r="AG500" t="s">
        <v>1169</v>
      </c>
    </row>
    <row r="501" spans="1:33">
      <c r="A501" t="s">
        <v>1171</v>
      </c>
      <c r="B501" s="37" t="s">
        <v>1172</v>
      </c>
      <c r="D501">
        <v>87.7</v>
      </c>
      <c r="E501">
        <v>65</v>
      </c>
      <c r="F501">
        <v>271</v>
      </c>
      <c r="G501" s="26">
        <v>3.3</v>
      </c>
      <c r="H501" s="26">
        <v>3.7</v>
      </c>
      <c r="I501" s="26">
        <v>4.5999999999999996</v>
      </c>
      <c r="K501" s="26">
        <v>0</v>
      </c>
      <c r="L501" s="26">
        <v>0.7</v>
      </c>
      <c r="M501" s="27">
        <v>120</v>
      </c>
      <c r="N501" s="26">
        <v>0.2</v>
      </c>
      <c r="O501" s="27">
        <v>49</v>
      </c>
      <c r="P501" s="27">
        <v>95</v>
      </c>
      <c r="Q501" s="27">
        <v>9</v>
      </c>
      <c r="R501" s="26">
        <v>0.4</v>
      </c>
      <c r="S501" s="27">
        <v>12</v>
      </c>
      <c r="T501" s="27">
        <v>153</v>
      </c>
      <c r="U501" s="35">
        <v>0.04</v>
      </c>
      <c r="V501" s="35">
        <v>0.18</v>
      </c>
      <c r="W501" s="26">
        <v>0.1</v>
      </c>
      <c r="X501">
        <v>5</v>
      </c>
      <c r="Y501" s="35">
        <v>0.36</v>
      </c>
      <c r="Z501">
        <v>2</v>
      </c>
      <c r="AA501" s="27">
        <v>43</v>
      </c>
      <c r="AB501">
        <v>2.2999999999999998</v>
      </c>
      <c r="AC501">
        <v>1.1000000000000001</v>
      </c>
      <c r="AD501">
        <v>0.1</v>
      </c>
      <c r="AE501" s="27">
        <v>14</v>
      </c>
      <c r="AF501" s="27">
        <v>100</v>
      </c>
      <c r="AG501" t="s">
        <v>1171</v>
      </c>
    </row>
    <row r="502" spans="1:33">
      <c r="A502" t="s">
        <v>1173</v>
      </c>
      <c r="B502" s="37" t="s">
        <v>1174</v>
      </c>
      <c r="D502">
        <v>88</v>
      </c>
      <c r="E502">
        <v>62</v>
      </c>
      <c r="F502">
        <v>258</v>
      </c>
      <c r="G502" s="26">
        <v>3.1</v>
      </c>
      <c r="H502" s="26">
        <v>3.3</v>
      </c>
      <c r="I502" s="26">
        <v>4.8</v>
      </c>
      <c r="K502" s="26">
        <v>0</v>
      </c>
      <c r="L502" s="26">
        <v>0.7</v>
      </c>
      <c r="M502" s="27">
        <v>120</v>
      </c>
      <c r="N502" s="26">
        <v>0</v>
      </c>
      <c r="O502" s="27">
        <v>42</v>
      </c>
      <c r="P502" s="27">
        <v>95</v>
      </c>
      <c r="Q502" s="27">
        <v>31</v>
      </c>
      <c r="R502" s="26">
        <v>0.4</v>
      </c>
      <c r="S502" s="27">
        <v>10</v>
      </c>
      <c r="T502" s="27">
        <v>135</v>
      </c>
      <c r="U502" s="35">
        <v>0.04</v>
      </c>
      <c r="V502" s="35">
        <v>0.16</v>
      </c>
      <c r="W502" s="26">
        <v>0.1</v>
      </c>
      <c r="X502">
        <v>5</v>
      </c>
      <c r="Y502" s="35">
        <v>0.45</v>
      </c>
      <c r="Z502">
        <v>0</v>
      </c>
      <c r="AA502" s="27">
        <v>29</v>
      </c>
      <c r="AB502">
        <v>1.9</v>
      </c>
      <c r="AC502">
        <v>0.8</v>
      </c>
      <c r="AD502">
        <v>0.2</v>
      </c>
      <c r="AE502" s="27">
        <v>10</v>
      </c>
      <c r="AF502" s="27">
        <v>100</v>
      </c>
      <c r="AG502" t="s">
        <v>1173</v>
      </c>
    </row>
    <row r="503" spans="1:33">
      <c r="A503" t="s">
        <v>34</v>
      </c>
      <c r="B503" s="37" t="s">
        <v>1175</v>
      </c>
      <c r="D503">
        <v>89.5</v>
      </c>
      <c r="E503">
        <v>55</v>
      </c>
      <c r="F503">
        <v>231</v>
      </c>
      <c r="G503" s="26">
        <v>3.2</v>
      </c>
      <c r="H503" s="26">
        <v>3.2</v>
      </c>
      <c r="I503" s="26">
        <v>3.4</v>
      </c>
      <c r="K503" s="26">
        <v>0</v>
      </c>
      <c r="L503" s="26">
        <v>0.7</v>
      </c>
      <c r="M503" s="27">
        <v>120</v>
      </c>
      <c r="N503" s="26">
        <v>0</v>
      </c>
      <c r="O503" s="27">
        <v>42</v>
      </c>
      <c r="P503" s="27">
        <v>95</v>
      </c>
      <c r="Q503" s="27">
        <v>31</v>
      </c>
      <c r="R503" s="26">
        <v>0.4</v>
      </c>
      <c r="S503" s="27">
        <v>10</v>
      </c>
      <c r="T503" s="27">
        <v>134</v>
      </c>
      <c r="U503" s="35">
        <v>0.04</v>
      </c>
      <c r="V503" s="35">
        <v>0.18</v>
      </c>
      <c r="W503" s="26">
        <v>0.1</v>
      </c>
      <c r="X503">
        <v>5</v>
      </c>
      <c r="Y503" s="35">
        <v>0.45</v>
      </c>
      <c r="Z503">
        <v>0</v>
      </c>
      <c r="AA503" s="27">
        <v>39</v>
      </c>
      <c r="AB503">
        <v>1.9</v>
      </c>
      <c r="AC503">
        <v>0.8</v>
      </c>
      <c r="AD503">
        <v>0.2</v>
      </c>
      <c r="AE503" s="27">
        <v>10</v>
      </c>
      <c r="AF503" s="27">
        <v>100</v>
      </c>
      <c r="AG503" t="s">
        <v>34</v>
      </c>
    </row>
    <row r="504" spans="1:33">
      <c r="A504" t="s">
        <v>1176</v>
      </c>
      <c r="B504" s="37" t="s">
        <v>1177</v>
      </c>
      <c r="D504">
        <v>87.4</v>
      </c>
      <c r="E504">
        <v>71</v>
      </c>
      <c r="F504">
        <v>294</v>
      </c>
      <c r="G504" s="26">
        <v>1.1000000000000001</v>
      </c>
      <c r="H504" s="26">
        <v>4.3</v>
      </c>
      <c r="I504" s="26">
        <v>7</v>
      </c>
      <c r="K504" s="26">
        <v>0</v>
      </c>
      <c r="L504" s="26">
        <v>0.3</v>
      </c>
      <c r="M504" s="27">
        <v>32</v>
      </c>
      <c r="N504" s="26">
        <v>0</v>
      </c>
      <c r="O504" s="27">
        <v>16</v>
      </c>
      <c r="P504" s="27">
        <v>14</v>
      </c>
      <c r="Q504" s="27">
        <v>7</v>
      </c>
      <c r="R504" s="26">
        <v>0.2</v>
      </c>
      <c r="S504" s="27">
        <v>3</v>
      </c>
      <c r="T504" s="27">
        <v>50</v>
      </c>
      <c r="U504" s="35">
        <v>0.01</v>
      </c>
      <c r="V504" s="35">
        <v>0.04</v>
      </c>
      <c r="W504" s="26">
        <v>0.2</v>
      </c>
      <c r="X504">
        <v>5</v>
      </c>
      <c r="Y504" s="35">
        <v>0.05</v>
      </c>
      <c r="Z504">
        <v>5</v>
      </c>
      <c r="AA504" s="27">
        <v>64</v>
      </c>
      <c r="AB504">
        <v>2</v>
      </c>
      <c r="AC504">
        <v>1.6</v>
      </c>
      <c r="AD504">
        <v>0.5</v>
      </c>
      <c r="AE504" s="27">
        <v>15</v>
      </c>
      <c r="AF504" s="27">
        <v>100</v>
      </c>
      <c r="AG504" t="s">
        <v>1176</v>
      </c>
    </row>
    <row r="505" spans="1:33" hidden="1">
      <c r="A505" t="s">
        <v>1178</v>
      </c>
      <c r="B505" s="37" t="s">
        <v>1179</v>
      </c>
      <c r="D505">
        <v>52.1</v>
      </c>
      <c r="E505">
        <v>293</v>
      </c>
      <c r="F505">
        <v>1214</v>
      </c>
      <c r="G505" s="26">
        <v>16.399999999999999</v>
      </c>
      <c r="H505" s="26">
        <v>25.1</v>
      </c>
      <c r="I505" s="26">
        <v>0.4</v>
      </c>
      <c r="K505" s="26">
        <v>0</v>
      </c>
      <c r="L505" s="26">
        <v>0.6</v>
      </c>
      <c r="M505" s="27">
        <v>394</v>
      </c>
      <c r="N505" s="26">
        <v>0.2</v>
      </c>
      <c r="O505" s="27">
        <v>1172</v>
      </c>
      <c r="P505" s="27">
        <v>790</v>
      </c>
      <c r="Q505" s="26">
        <v>38.5</v>
      </c>
      <c r="R505" s="26">
        <v>1.6</v>
      </c>
      <c r="S505" s="27">
        <v>29</v>
      </c>
      <c r="T505" s="27">
        <v>234</v>
      </c>
      <c r="U505" s="35">
        <v>0.02</v>
      </c>
      <c r="V505" s="35">
        <v>0.38</v>
      </c>
      <c r="W505" s="26">
        <v>0.1</v>
      </c>
      <c r="X505">
        <v>13</v>
      </c>
      <c r="Y505" s="35">
        <v>0.39</v>
      </c>
      <c r="Z505">
        <v>0</v>
      </c>
      <c r="AA505" s="27">
        <v>247</v>
      </c>
      <c r="AB505">
        <v>16.399999999999999</v>
      </c>
      <c r="AC505">
        <v>7.6</v>
      </c>
      <c r="AD505">
        <v>0.8</v>
      </c>
      <c r="AE505" s="27">
        <v>55</v>
      </c>
      <c r="AF505" s="27">
        <v>100</v>
      </c>
      <c r="AG505" t="s">
        <v>1178</v>
      </c>
    </row>
    <row r="506" spans="1:33" hidden="1">
      <c r="A506" t="s">
        <v>1180</v>
      </c>
      <c r="B506" s="37" t="s">
        <v>1181</v>
      </c>
      <c r="D506">
        <v>78.900000000000006</v>
      </c>
      <c r="E506">
        <v>83</v>
      </c>
      <c r="F506">
        <v>351</v>
      </c>
      <c r="G506" s="26">
        <v>11</v>
      </c>
      <c r="H506" s="26">
        <v>1.5</v>
      </c>
      <c r="I506" s="26">
        <v>6.4</v>
      </c>
      <c r="K506" s="26">
        <v>0</v>
      </c>
      <c r="L506" s="26">
        <v>2.2000000000000002</v>
      </c>
      <c r="Y506" s="35"/>
      <c r="AF506" s="27">
        <v>100</v>
      </c>
      <c r="AG506" t="s">
        <v>1180</v>
      </c>
    </row>
    <row r="507" spans="1:33" hidden="1">
      <c r="A507" t="s">
        <v>1182</v>
      </c>
      <c r="B507" s="37" t="s">
        <v>1183</v>
      </c>
      <c r="D507">
        <v>62.1</v>
      </c>
      <c r="E507">
        <v>207</v>
      </c>
      <c r="F507">
        <v>862</v>
      </c>
      <c r="G507" s="26">
        <v>15.2</v>
      </c>
      <c r="H507" s="26">
        <v>15.4</v>
      </c>
      <c r="I507" s="26">
        <v>2</v>
      </c>
      <c r="K507" s="26">
        <v>0</v>
      </c>
      <c r="L507" s="26">
        <v>5.3</v>
      </c>
      <c r="M507" s="27">
        <v>490</v>
      </c>
      <c r="N507" s="26">
        <v>1.5</v>
      </c>
      <c r="O507" s="27">
        <v>64</v>
      </c>
      <c r="P507" s="27">
        <v>270</v>
      </c>
      <c r="Q507" s="27">
        <v>9</v>
      </c>
      <c r="R507" s="26">
        <v>0.5</v>
      </c>
      <c r="S507" s="27">
        <v>16</v>
      </c>
      <c r="T507" s="27">
        <v>218</v>
      </c>
      <c r="U507" s="35">
        <v>0.02</v>
      </c>
      <c r="V507" s="35">
        <v>0.46</v>
      </c>
      <c r="W507" s="26">
        <v>0.8</v>
      </c>
      <c r="X507">
        <v>5</v>
      </c>
      <c r="Y507" s="35">
        <v>0.3</v>
      </c>
      <c r="Z507">
        <v>0</v>
      </c>
      <c r="AA507" s="27">
        <v>192</v>
      </c>
      <c r="AF507" s="27">
        <v>100</v>
      </c>
      <c r="AG507" t="s">
        <v>1182</v>
      </c>
    </row>
    <row r="508" spans="1:33" hidden="1">
      <c r="A508" t="s">
        <v>1184</v>
      </c>
      <c r="B508" s="37" t="s">
        <v>1185</v>
      </c>
      <c r="D508">
        <v>54</v>
      </c>
      <c r="E508">
        <v>301</v>
      </c>
      <c r="F508">
        <v>1246</v>
      </c>
      <c r="G508" s="26">
        <v>17.5</v>
      </c>
      <c r="H508" s="26">
        <v>25.5</v>
      </c>
      <c r="I508" s="26">
        <v>0.3</v>
      </c>
      <c r="K508" s="26">
        <v>0</v>
      </c>
      <c r="L508" s="26">
        <v>2.7</v>
      </c>
      <c r="M508" s="27">
        <v>586</v>
      </c>
      <c r="N508" s="26">
        <v>0.4</v>
      </c>
      <c r="O508" s="27">
        <v>935</v>
      </c>
      <c r="P508" s="27">
        <v>335</v>
      </c>
      <c r="Q508" s="26">
        <v>38.5</v>
      </c>
      <c r="R508" s="26">
        <v>2.9</v>
      </c>
      <c r="S508" s="27">
        <v>21</v>
      </c>
      <c r="T508" s="27">
        <v>98</v>
      </c>
      <c r="U508" s="35">
        <v>0.03</v>
      </c>
      <c r="V508" s="35">
        <v>0.32</v>
      </c>
      <c r="W508" s="26">
        <v>0.2</v>
      </c>
      <c r="X508">
        <v>5</v>
      </c>
      <c r="Y508" s="35">
        <v>0.3</v>
      </c>
      <c r="Z508">
        <v>0</v>
      </c>
      <c r="AA508" s="27">
        <v>420</v>
      </c>
      <c r="AB508">
        <v>14.2</v>
      </c>
      <c r="AC508">
        <v>10.1</v>
      </c>
      <c r="AD508">
        <v>1.1000000000000001</v>
      </c>
      <c r="AE508" s="27">
        <v>94</v>
      </c>
      <c r="AF508" s="27">
        <v>100</v>
      </c>
      <c r="AG508" t="s">
        <v>1184</v>
      </c>
    </row>
    <row r="509" spans="1:33" hidden="1">
      <c r="A509" t="s">
        <v>1186</v>
      </c>
      <c r="B509" s="37" t="s">
        <v>1187</v>
      </c>
      <c r="D509">
        <v>52</v>
      </c>
      <c r="E509">
        <v>303</v>
      </c>
      <c r="F509">
        <v>1256</v>
      </c>
      <c r="G509" s="26">
        <v>17.5</v>
      </c>
      <c r="H509" s="26">
        <v>25.5</v>
      </c>
      <c r="I509" s="26">
        <v>0.9</v>
      </c>
      <c r="K509" s="26">
        <v>0</v>
      </c>
      <c r="L509" s="26">
        <v>4.0999999999999996</v>
      </c>
      <c r="M509" s="27">
        <v>783</v>
      </c>
      <c r="N509" s="26">
        <v>1.3</v>
      </c>
      <c r="O509" s="27">
        <v>935</v>
      </c>
      <c r="P509" s="27">
        <v>375</v>
      </c>
      <c r="Q509" s="26">
        <v>38.5</v>
      </c>
      <c r="R509" s="26">
        <v>0.5</v>
      </c>
      <c r="S509" s="27">
        <v>30</v>
      </c>
      <c r="T509" s="27">
        <v>150</v>
      </c>
      <c r="U509" s="35">
        <v>0.03</v>
      </c>
      <c r="V509" s="35">
        <v>0.37</v>
      </c>
      <c r="W509" s="26">
        <v>0.2</v>
      </c>
      <c r="X509">
        <v>5</v>
      </c>
      <c r="Y509" s="35">
        <v>0.3</v>
      </c>
      <c r="Z509">
        <v>0</v>
      </c>
      <c r="AA509" s="27">
        <v>420</v>
      </c>
      <c r="AB509">
        <v>14.2</v>
      </c>
      <c r="AC509">
        <v>10.1</v>
      </c>
      <c r="AD509">
        <v>1.1000000000000001</v>
      </c>
      <c r="AE509" s="27">
        <v>94</v>
      </c>
      <c r="AF509" s="27">
        <v>100</v>
      </c>
      <c r="AG509" t="s">
        <v>1186</v>
      </c>
    </row>
    <row r="510" spans="1:33" hidden="1">
      <c r="A510" t="s">
        <v>1188</v>
      </c>
      <c r="B510" s="37" t="s">
        <v>1189</v>
      </c>
      <c r="D510">
        <v>50</v>
      </c>
      <c r="E510">
        <v>296</v>
      </c>
      <c r="F510">
        <v>1233</v>
      </c>
      <c r="G510" s="26">
        <v>22.9</v>
      </c>
      <c r="H510" s="26">
        <v>21.4</v>
      </c>
      <c r="I510" s="26">
        <v>3.1</v>
      </c>
      <c r="K510" s="26">
        <v>0</v>
      </c>
      <c r="L510" s="26">
        <v>2.6</v>
      </c>
      <c r="M510" s="27">
        <v>517</v>
      </c>
      <c r="N510" s="26">
        <v>0.2</v>
      </c>
      <c r="O510" s="27">
        <v>373</v>
      </c>
      <c r="P510" s="27">
        <v>350</v>
      </c>
      <c r="Q510" s="26">
        <v>18</v>
      </c>
      <c r="R510" s="26">
        <v>2.9</v>
      </c>
      <c r="S510" s="27">
        <v>20</v>
      </c>
      <c r="T510" s="27">
        <v>74</v>
      </c>
      <c r="U510" s="35">
        <v>0.03</v>
      </c>
      <c r="V510" s="35">
        <v>0.28000000000000003</v>
      </c>
      <c r="W510" s="26">
        <v>0.1</v>
      </c>
      <c r="X510">
        <v>7</v>
      </c>
      <c r="Y510" s="35">
        <v>2.2799999999999998</v>
      </c>
      <c r="Z510">
        <v>0</v>
      </c>
      <c r="AA510" s="27">
        <v>241</v>
      </c>
      <c r="AB510">
        <v>12.9</v>
      </c>
      <c r="AC510">
        <v>6.3</v>
      </c>
      <c r="AD510">
        <v>0.7</v>
      </c>
      <c r="AE510" s="27">
        <v>79</v>
      </c>
      <c r="AF510" s="27">
        <v>100</v>
      </c>
      <c r="AG510" t="s">
        <v>1188</v>
      </c>
    </row>
    <row r="511" spans="1:33" hidden="1">
      <c r="A511" t="s">
        <v>1190</v>
      </c>
      <c r="B511" s="37" t="s">
        <v>1191</v>
      </c>
      <c r="D511">
        <v>53.8</v>
      </c>
      <c r="E511">
        <v>249</v>
      </c>
      <c r="F511">
        <v>1040</v>
      </c>
      <c r="G511" s="26">
        <v>24.3</v>
      </c>
      <c r="H511" s="26">
        <v>15.9</v>
      </c>
      <c r="I511" s="26">
        <v>2.2999999999999998</v>
      </c>
      <c r="K511" s="26">
        <v>0</v>
      </c>
      <c r="L511" s="26">
        <v>3.8</v>
      </c>
      <c r="M511" s="27">
        <v>782</v>
      </c>
      <c r="N511" s="26">
        <v>0.2</v>
      </c>
      <c r="O511" s="27">
        <v>619</v>
      </c>
      <c r="P511" s="27">
        <v>463</v>
      </c>
      <c r="R511" s="26">
        <v>2.8</v>
      </c>
      <c r="S511" s="27">
        <v>23</v>
      </c>
      <c r="T511" s="27">
        <v>84</v>
      </c>
      <c r="U511" s="35">
        <v>0.02</v>
      </c>
      <c r="V511" s="35">
        <v>0.3</v>
      </c>
      <c r="W511" s="26">
        <v>0.1</v>
      </c>
      <c r="X511">
        <v>9</v>
      </c>
      <c r="Y511" s="35">
        <v>0.82</v>
      </c>
      <c r="Z511">
        <v>0</v>
      </c>
      <c r="AA511" s="27">
        <v>165</v>
      </c>
      <c r="AB511">
        <v>10.1</v>
      </c>
      <c r="AC511">
        <v>4.5</v>
      </c>
      <c r="AD511">
        <v>0.5</v>
      </c>
      <c r="AE511" s="27">
        <v>64</v>
      </c>
      <c r="AF511" s="27">
        <v>100</v>
      </c>
      <c r="AG511" t="s">
        <v>1190</v>
      </c>
    </row>
    <row r="512" spans="1:33" hidden="1">
      <c r="A512" t="s">
        <v>1192</v>
      </c>
      <c r="B512" s="37" t="s">
        <v>1193</v>
      </c>
      <c r="D512">
        <v>54.4</v>
      </c>
      <c r="E512">
        <v>286</v>
      </c>
      <c r="F512">
        <v>1190</v>
      </c>
      <c r="G512" s="26">
        <v>23.4</v>
      </c>
      <c r="H512" s="26">
        <v>18.7</v>
      </c>
      <c r="I512" s="26">
        <v>5.9</v>
      </c>
      <c r="K512" s="26">
        <v>0</v>
      </c>
      <c r="L512" s="26">
        <v>2.8</v>
      </c>
      <c r="M512" s="27">
        <v>405</v>
      </c>
      <c r="N512" s="26">
        <v>0.5</v>
      </c>
      <c r="O512" s="27">
        <v>475</v>
      </c>
      <c r="P512" s="27">
        <v>350</v>
      </c>
      <c r="R512" s="26">
        <v>2.9</v>
      </c>
      <c r="S512" s="27">
        <v>19</v>
      </c>
      <c r="T512" s="27">
        <v>84</v>
      </c>
      <c r="U512" s="35">
        <v>0.1</v>
      </c>
      <c r="V512" s="35">
        <v>0.25</v>
      </c>
      <c r="W512" s="26">
        <v>0.2</v>
      </c>
      <c r="Y512" s="35"/>
      <c r="AA512" s="27">
        <v>96</v>
      </c>
      <c r="AF512" s="27">
        <v>100</v>
      </c>
      <c r="AG512" t="s">
        <v>1192</v>
      </c>
    </row>
    <row r="513" spans="1:33" hidden="1">
      <c r="A513" t="s">
        <v>1194</v>
      </c>
      <c r="B513" s="37" t="s">
        <v>1195</v>
      </c>
      <c r="D513">
        <v>79</v>
      </c>
      <c r="E513">
        <v>101</v>
      </c>
      <c r="F513">
        <v>423</v>
      </c>
      <c r="G513" s="26">
        <v>12.5</v>
      </c>
      <c r="H513" s="26">
        <v>4.5</v>
      </c>
      <c r="I513" s="26">
        <v>2.6</v>
      </c>
      <c r="K513" s="26">
        <v>0</v>
      </c>
      <c r="L513" s="26">
        <v>1.4</v>
      </c>
      <c r="M513" s="27">
        <v>60</v>
      </c>
      <c r="N513" s="26">
        <v>0.1</v>
      </c>
      <c r="O513" s="27">
        <v>405</v>
      </c>
      <c r="P513" s="27">
        <v>132</v>
      </c>
      <c r="Q513" s="26">
        <v>2</v>
      </c>
      <c r="R513" s="26">
        <v>0.4</v>
      </c>
      <c r="S513" s="27">
        <v>6</v>
      </c>
      <c r="T513" s="27">
        <v>96</v>
      </c>
      <c r="U513" s="35">
        <v>0.02</v>
      </c>
      <c r="V513" s="35">
        <v>0.16</v>
      </c>
      <c r="W513" s="26">
        <v>0.1</v>
      </c>
      <c r="X513">
        <v>12</v>
      </c>
      <c r="Y513" s="35">
        <v>0.57999999999999996</v>
      </c>
      <c r="Z513">
        <v>0</v>
      </c>
      <c r="AA513" s="27">
        <v>48</v>
      </c>
      <c r="AB513">
        <v>2.7</v>
      </c>
      <c r="AC513">
        <v>1.3</v>
      </c>
      <c r="AD513">
        <v>0.1</v>
      </c>
      <c r="AE513" s="27">
        <v>15</v>
      </c>
      <c r="AF513" s="27">
        <v>100</v>
      </c>
      <c r="AG513" t="s">
        <v>1194</v>
      </c>
    </row>
    <row r="514" spans="1:33" hidden="1">
      <c r="A514" t="s">
        <v>1196</v>
      </c>
      <c r="B514" s="37" t="s">
        <v>1197</v>
      </c>
      <c r="D514">
        <v>82.3</v>
      </c>
      <c r="E514">
        <v>75</v>
      </c>
      <c r="F514">
        <v>315</v>
      </c>
      <c r="G514" s="26">
        <v>13.7</v>
      </c>
      <c r="H514" s="26">
        <v>1.9</v>
      </c>
      <c r="I514" s="26">
        <v>0.7</v>
      </c>
      <c r="K514" s="26">
        <v>0</v>
      </c>
      <c r="L514" s="26">
        <v>1.4</v>
      </c>
      <c r="M514" s="27">
        <v>69</v>
      </c>
      <c r="N514" s="26">
        <v>0.2</v>
      </c>
      <c r="O514" s="27">
        <v>406</v>
      </c>
      <c r="P514" s="27">
        <v>151</v>
      </c>
      <c r="Q514" s="26">
        <v>24</v>
      </c>
      <c r="R514" s="26">
        <v>0.4</v>
      </c>
      <c r="S514" s="27">
        <v>5</v>
      </c>
      <c r="T514" s="27">
        <v>72</v>
      </c>
      <c r="U514" s="35">
        <v>0.02</v>
      </c>
      <c r="V514" s="35">
        <v>0.16</v>
      </c>
      <c r="W514" s="26">
        <v>0.1</v>
      </c>
      <c r="X514">
        <v>13</v>
      </c>
      <c r="Y514" s="35">
        <v>0.62</v>
      </c>
      <c r="Z514">
        <v>0</v>
      </c>
      <c r="AA514" s="27">
        <v>20</v>
      </c>
      <c r="AB514">
        <v>0.6</v>
      </c>
      <c r="AC514">
        <v>0.3</v>
      </c>
      <c r="AD514">
        <v>0</v>
      </c>
      <c r="AE514" s="27">
        <v>4</v>
      </c>
      <c r="AF514" s="27">
        <v>100</v>
      </c>
      <c r="AG514" t="s">
        <v>1196</v>
      </c>
    </row>
    <row r="515" spans="1:33" hidden="1">
      <c r="A515" t="s">
        <v>1198</v>
      </c>
      <c r="B515" s="37" t="s">
        <v>1199</v>
      </c>
      <c r="D515">
        <v>29.2</v>
      </c>
      <c r="E515">
        <v>389</v>
      </c>
      <c r="F515">
        <v>1621</v>
      </c>
      <c r="G515" s="26">
        <v>35.799999999999997</v>
      </c>
      <c r="H515" s="26">
        <v>26</v>
      </c>
      <c r="I515" s="26">
        <v>3.1</v>
      </c>
      <c r="K515" s="26">
        <v>0</v>
      </c>
      <c r="L515" s="26">
        <v>6</v>
      </c>
      <c r="M515" s="27">
        <v>1184</v>
      </c>
      <c r="N515" s="26">
        <v>0.8</v>
      </c>
      <c r="O515" s="27">
        <v>1602</v>
      </c>
      <c r="P515" s="27">
        <v>694</v>
      </c>
      <c r="Q515" s="26">
        <v>2</v>
      </c>
      <c r="R515" s="26">
        <v>2.8</v>
      </c>
      <c r="S515" s="27">
        <v>44</v>
      </c>
      <c r="T515" s="27">
        <v>92</v>
      </c>
      <c r="U515" s="35">
        <v>0.04</v>
      </c>
      <c r="V515" s="35">
        <v>0.33</v>
      </c>
      <c r="W515" s="26">
        <v>0.3</v>
      </c>
      <c r="X515">
        <v>7</v>
      </c>
      <c r="Y515" s="35">
        <v>1.2</v>
      </c>
      <c r="Z515">
        <v>0</v>
      </c>
      <c r="AA515" s="27">
        <v>181</v>
      </c>
      <c r="AB515">
        <v>16.399999999999999</v>
      </c>
      <c r="AC515">
        <v>6.8</v>
      </c>
      <c r="AD515">
        <v>0.3</v>
      </c>
      <c r="AE515" s="27">
        <v>68</v>
      </c>
      <c r="AF515" s="27">
        <v>100</v>
      </c>
      <c r="AG515" t="s">
        <v>1198</v>
      </c>
    </row>
    <row r="516" spans="1:33" hidden="1">
      <c r="A516" t="s">
        <v>1200</v>
      </c>
      <c r="B516" s="37" t="s">
        <v>1201</v>
      </c>
      <c r="D516">
        <v>39.700000000000003</v>
      </c>
      <c r="E516">
        <v>372</v>
      </c>
      <c r="F516">
        <v>1541</v>
      </c>
      <c r="G516" s="26">
        <v>22.2</v>
      </c>
      <c r="H516" s="26">
        <v>30.9</v>
      </c>
      <c r="I516" s="26">
        <v>1.2</v>
      </c>
      <c r="K516" s="26">
        <v>0</v>
      </c>
      <c r="L516" s="26">
        <v>6</v>
      </c>
      <c r="M516" s="27">
        <v>632</v>
      </c>
      <c r="N516" s="26">
        <v>0.6</v>
      </c>
      <c r="O516" s="27">
        <v>1694</v>
      </c>
      <c r="P516" s="27">
        <v>393</v>
      </c>
      <c r="Q516" s="26">
        <v>2</v>
      </c>
      <c r="R516" s="26">
        <v>2.1</v>
      </c>
      <c r="S516" s="27">
        <v>30</v>
      </c>
      <c r="T516" s="27">
        <v>91</v>
      </c>
      <c r="U516" s="35">
        <v>0.04</v>
      </c>
      <c r="V516" s="35">
        <v>0.46</v>
      </c>
      <c r="W516" s="26">
        <v>0.7</v>
      </c>
      <c r="X516">
        <v>49</v>
      </c>
      <c r="Y516" s="35">
        <v>0.63</v>
      </c>
      <c r="Z516">
        <v>0</v>
      </c>
      <c r="AA516" s="27">
        <v>297</v>
      </c>
      <c r="AB516">
        <v>19.600000000000001</v>
      </c>
      <c r="AC516">
        <v>8.5</v>
      </c>
      <c r="AD516">
        <v>1.4</v>
      </c>
      <c r="AE516" s="27">
        <v>90</v>
      </c>
      <c r="AF516" s="27">
        <v>100</v>
      </c>
      <c r="AG516" t="s">
        <v>1200</v>
      </c>
    </row>
    <row r="517" spans="1:33" hidden="1">
      <c r="A517" t="s">
        <v>1202</v>
      </c>
      <c r="B517" s="37" t="s">
        <v>1203</v>
      </c>
      <c r="D517">
        <v>51.8</v>
      </c>
      <c r="E517">
        <v>300</v>
      </c>
      <c r="F517">
        <v>1243</v>
      </c>
      <c r="G517" s="26">
        <v>19.8</v>
      </c>
      <c r="H517" s="26">
        <v>24.3</v>
      </c>
      <c r="I517" s="26">
        <v>0.4</v>
      </c>
      <c r="K517" s="26">
        <v>0</v>
      </c>
      <c r="L517" s="26">
        <v>3.7</v>
      </c>
      <c r="M517" s="27">
        <v>388</v>
      </c>
      <c r="N517" s="26">
        <v>0.3</v>
      </c>
      <c r="O517" s="27">
        <v>842</v>
      </c>
      <c r="P517" s="27">
        <v>347</v>
      </c>
      <c r="Q517" s="26">
        <v>13.8</v>
      </c>
      <c r="R517" s="26">
        <v>2.4</v>
      </c>
      <c r="S517" s="27">
        <v>20</v>
      </c>
      <c r="T517" s="27">
        <v>187</v>
      </c>
      <c r="U517" s="35">
        <v>0.03</v>
      </c>
      <c r="V517" s="35">
        <v>0.49</v>
      </c>
      <c r="W517" s="26">
        <v>0.6</v>
      </c>
      <c r="X517">
        <v>62</v>
      </c>
      <c r="Y517" s="35">
        <v>1.31</v>
      </c>
      <c r="Z517">
        <v>0</v>
      </c>
      <c r="AA517" s="27">
        <v>252</v>
      </c>
      <c r="AB517">
        <v>15.3</v>
      </c>
      <c r="AC517">
        <v>5.9</v>
      </c>
      <c r="AD517">
        <v>0.5</v>
      </c>
      <c r="AE517" s="27">
        <v>72</v>
      </c>
      <c r="AF517" s="27">
        <v>100</v>
      </c>
      <c r="AG517" t="s">
        <v>1202</v>
      </c>
    </row>
    <row r="518" spans="1:33" hidden="1">
      <c r="A518" t="s">
        <v>1204</v>
      </c>
      <c r="B518" s="37" t="s">
        <v>1205</v>
      </c>
      <c r="D518">
        <v>41.6</v>
      </c>
      <c r="E518">
        <v>348</v>
      </c>
      <c r="F518">
        <v>1445</v>
      </c>
      <c r="G518" s="26">
        <v>24.9</v>
      </c>
      <c r="H518" s="26">
        <v>26</v>
      </c>
      <c r="I518" s="26">
        <v>3.5</v>
      </c>
      <c r="K518" s="26">
        <v>0</v>
      </c>
      <c r="L518" s="26">
        <v>3.9</v>
      </c>
      <c r="M518" s="27">
        <v>829</v>
      </c>
      <c r="N518" s="26">
        <v>0.3</v>
      </c>
      <c r="O518" s="27">
        <v>802</v>
      </c>
      <c r="P518" s="27">
        <v>525</v>
      </c>
      <c r="Q518" s="26">
        <v>3.6</v>
      </c>
      <c r="R518" s="26">
        <v>3.9</v>
      </c>
      <c r="S518" s="27">
        <v>29</v>
      </c>
      <c r="T518" s="27">
        <v>119</v>
      </c>
      <c r="U518" s="35">
        <v>0.03</v>
      </c>
      <c r="V518" s="35">
        <v>0.3</v>
      </c>
      <c r="W518" s="26">
        <v>0.1</v>
      </c>
      <c r="X518">
        <v>21</v>
      </c>
      <c r="Y518" s="35">
        <v>1.6</v>
      </c>
      <c r="Z518">
        <v>0</v>
      </c>
      <c r="AA518" s="27">
        <v>283</v>
      </c>
      <c r="AB518">
        <v>18</v>
      </c>
      <c r="AC518">
        <v>7.7</v>
      </c>
      <c r="AD518">
        <v>0.7</v>
      </c>
      <c r="AE518" s="27">
        <v>109</v>
      </c>
      <c r="AF518" s="27">
        <v>100</v>
      </c>
      <c r="AG518" t="s">
        <v>1204</v>
      </c>
    </row>
    <row r="519" spans="1:33" hidden="1">
      <c r="A519" t="s">
        <v>61</v>
      </c>
      <c r="B519" s="37" t="s">
        <v>1206</v>
      </c>
      <c r="D519">
        <v>82.6</v>
      </c>
      <c r="E519">
        <v>81</v>
      </c>
      <c r="F519">
        <v>343</v>
      </c>
      <c r="G519" s="26">
        <v>2.9</v>
      </c>
      <c r="H519" s="26">
        <v>2.8</v>
      </c>
      <c r="I519" s="26">
        <v>11.2</v>
      </c>
      <c r="K519" s="26">
        <v>0</v>
      </c>
      <c r="L519">
        <v>0.5</v>
      </c>
      <c r="M519" s="27">
        <v>89</v>
      </c>
      <c r="N519" s="26">
        <v>0</v>
      </c>
      <c r="O519" s="27">
        <v>40</v>
      </c>
      <c r="P519" s="27">
        <v>93</v>
      </c>
      <c r="Q519" s="26">
        <v>4</v>
      </c>
      <c r="R519" s="26">
        <v>0.3</v>
      </c>
      <c r="S519" s="27">
        <v>8</v>
      </c>
      <c r="T519" s="27">
        <v>103</v>
      </c>
      <c r="U519" s="35">
        <v>0.03</v>
      </c>
      <c r="V519" s="35">
        <v>0.19</v>
      </c>
      <c r="W519" s="26">
        <v>0.1</v>
      </c>
      <c r="X519">
        <v>5</v>
      </c>
      <c r="Y519" s="35">
        <v>0.3</v>
      </c>
      <c r="Z519">
        <v>1</v>
      </c>
      <c r="AA519" s="27">
        <v>24</v>
      </c>
      <c r="AB519">
        <v>1.6</v>
      </c>
      <c r="AC519">
        <v>0.7</v>
      </c>
      <c r="AD519">
        <v>0.1</v>
      </c>
      <c r="AE519" s="27">
        <v>13</v>
      </c>
      <c r="AF519" s="27">
        <v>100</v>
      </c>
      <c r="AG519" t="s">
        <v>61</v>
      </c>
    </row>
    <row r="520" spans="1:33" hidden="1">
      <c r="A520" t="s">
        <v>1207</v>
      </c>
      <c r="B520" s="37" t="s">
        <v>1208</v>
      </c>
      <c r="D520">
        <v>96.8</v>
      </c>
      <c r="E520">
        <v>12</v>
      </c>
      <c r="F520">
        <v>51</v>
      </c>
      <c r="G520" s="26">
        <v>0.1</v>
      </c>
      <c r="H520" s="26">
        <v>0</v>
      </c>
      <c r="I520" s="26">
        <v>2.9</v>
      </c>
      <c r="L520" s="26">
        <v>0.2</v>
      </c>
      <c r="M520" s="27">
        <v>1</v>
      </c>
      <c r="N520" s="26">
        <v>0</v>
      </c>
      <c r="O520" s="27">
        <v>3</v>
      </c>
      <c r="P520" s="27">
        <v>1</v>
      </c>
      <c r="Q520" s="26">
        <v>0</v>
      </c>
      <c r="R520" s="26">
        <v>0</v>
      </c>
      <c r="S520" s="27">
        <v>0</v>
      </c>
      <c r="T520" s="27">
        <v>5</v>
      </c>
      <c r="U520" s="35">
        <v>0</v>
      </c>
      <c r="V520" s="35">
        <v>0.01</v>
      </c>
      <c r="W520" s="26">
        <v>0</v>
      </c>
      <c r="X520">
        <v>1</v>
      </c>
      <c r="Y520" s="35">
        <v>0</v>
      </c>
      <c r="Z520">
        <v>0</v>
      </c>
      <c r="AF520" s="27">
        <v>100</v>
      </c>
      <c r="AG520" t="s">
        <v>1207</v>
      </c>
    </row>
    <row r="521" spans="1:33" hidden="1">
      <c r="A521" t="s">
        <v>1209</v>
      </c>
      <c r="B521" s="37" t="s">
        <v>1210</v>
      </c>
      <c r="D521">
        <v>96</v>
      </c>
      <c r="E521">
        <v>14</v>
      </c>
      <c r="F521">
        <v>60</v>
      </c>
      <c r="G521" s="26">
        <v>0.3</v>
      </c>
      <c r="H521" s="26">
        <v>0</v>
      </c>
      <c r="I521" s="26">
        <v>3.2</v>
      </c>
      <c r="J521" s="26">
        <v>3.2</v>
      </c>
      <c r="K521" s="26">
        <v>0</v>
      </c>
      <c r="L521" s="26">
        <v>0.5</v>
      </c>
      <c r="M521" s="27">
        <v>12</v>
      </c>
      <c r="N521" s="26">
        <v>0</v>
      </c>
      <c r="O521" s="27">
        <v>26</v>
      </c>
      <c r="P521" s="27">
        <v>5</v>
      </c>
      <c r="R521" s="26">
        <v>0</v>
      </c>
      <c r="S521" s="27">
        <v>6</v>
      </c>
      <c r="T521" s="27">
        <v>164</v>
      </c>
      <c r="U521" s="35">
        <v>0.02</v>
      </c>
      <c r="V521" s="35">
        <v>0</v>
      </c>
      <c r="W521" s="26">
        <v>0</v>
      </c>
      <c r="X521">
        <v>0</v>
      </c>
      <c r="Y521" s="35">
        <v>0</v>
      </c>
      <c r="Z521">
        <v>2</v>
      </c>
      <c r="AA521" s="27">
        <v>0</v>
      </c>
      <c r="AF521" s="27">
        <v>100</v>
      </c>
      <c r="AG521" t="s">
        <v>1209</v>
      </c>
    </row>
    <row r="522" spans="1:33" hidden="1">
      <c r="A522" t="s">
        <v>1211</v>
      </c>
      <c r="B522" s="37" t="s">
        <v>1212</v>
      </c>
      <c r="D522">
        <v>86.5</v>
      </c>
      <c r="E522">
        <v>59</v>
      </c>
      <c r="F522">
        <v>249</v>
      </c>
      <c r="G522" s="26">
        <v>1.9</v>
      </c>
      <c r="H522" s="26">
        <v>1</v>
      </c>
      <c r="I522" s="26">
        <v>9.8000000000000007</v>
      </c>
      <c r="J522" s="26">
        <v>8.1999999999999993</v>
      </c>
      <c r="K522" s="26">
        <v>1.6</v>
      </c>
      <c r="L522" s="26">
        <v>0.8</v>
      </c>
      <c r="M522" s="27">
        <v>9</v>
      </c>
      <c r="N522" s="26">
        <v>0.6</v>
      </c>
      <c r="O522" s="27">
        <v>45</v>
      </c>
      <c r="P522" s="27">
        <v>57</v>
      </c>
      <c r="R522" s="26">
        <v>0.5</v>
      </c>
      <c r="S522" s="27">
        <v>23</v>
      </c>
      <c r="T522" s="27">
        <v>53</v>
      </c>
      <c r="U522" s="35">
        <v>0.08</v>
      </c>
      <c r="V522" s="35">
        <v>0.02</v>
      </c>
      <c r="W522" s="26">
        <v>0.1</v>
      </c>
      <c r="Y522" s="35">
        <v>0</v>
      </c>
      <c r="Z522">
        <v>0</v>
      </c>
      <c r="AF522" s="27">
        <v>100</v>
      </c>
      <c r="AG522" t="s">
        <v>1211</v>
      </c>
    </row>
    <row r="523" spans="1:33" hidden="1">
      <c r="A523" t="s">
        <v>1213</v>
      </c>
      <c r="B523" s="37" t="s">
        <v>1214</v>
      </c>
      <c r="D523">
        <v>84.8</v>
      </c>
      <c r="E523">
        <v>69</v>
      </c>
      <c r="F523">
        <v>289</v>
      </c>
      <c r="G523" s="26">
        <v>2.9</v>
      </c>
      <c r="H523" s="26">
        <v>1.4</v>
      </c>
      <c r="I523" s="26">
        <v>10.3</v>
      </c>
      <c r="J523" s="26">
        <v>8.5</v>
      </c>
      <c r="K523" s="26">
        <v>1.8</v>
      </c>
      <c r="L523" s="26">
        <v>0.7</v>
      </c>
      <c r="M523" s="27">
        <v>56</v>
      </c>
      <c r="N523" s="26">
        <v>0.5</v>
      </c>
      <c r="O523" s="27">
        <v>57</v>
      </c>
      <c r="P523" s="27">
        <v>93</v>
      </c>
      <c r="R523" s="26">
        <v>0.5</v>
      </c>
      <c r="S523" s="27">
        <v>26</v>
      </c>
      <c r="T523" s="27">
        <v>63</v>
      </c>
      <c r="U523" s="35">
        <v>0.16</v>
      </c>
      <c r="V523" s="35">
        <v>0.28000000000000003</v>
      </c>
      <c r="W523" s="26">
        <v>3</v>
      </c>
      <c r="X523">
        <v>44</v>
      </c>
      <c r="Y523" s="35">
        <v>0</v>
      </c>
      <c r="Z523">
        <v>0</v>
      </c>
      <c r="AA523" s="27">
        <v>130</v>
      </c>
      <c r="AF523" s="27">
        <v>100</v>
      </c>
      <c r="AG523" t="s">
        <v>1213</v>
      </c>
    </row>
    <row r="524" spans="1:33" hidden="1">
      <c r="A524" t="s">
        <v>1215</v>
      </c>
      <c r="B524" s="37" t="s">
        <v>1216</v>
      </c>
      <c r="D524">
        <v>98.5</v>
      </c>
      <c r="E524">
        <v>5</v>
      </c>
      <c r="F524">
        <v>22</v>
      </c>
      <c r="G524" s="26">
        <v>0.1</v>
      </c>
      <c r="H524" s="26">
        <v>0.1</v>
      </c>
      <c r="I524" s="26">
        <v>1</v>
      </c>
      <c r="J524" s="26">
        <v>1</v>
      </c>
      <c r="K524" s="26">
        <v>0</v>
      </c>
      <c r="L524" s="26">
        <v>0.3</v>
      </c>
      <c r="M524" s="27">
        <v>5</v>
      </c>
      <c r="N524" s="26">
        <v>0.2</v>
      </c>
      <c r="O524" s="27">
        <v>2</v>
      </c>
      <c r="P524" s="27">
        <v>5</v>
      </c>
      <c r="Q524" s="27">
        <v>0</v>
      </c>
      <c r="R524" s="26">
        <v>0</v>
      </c>
      <c r="S524" s="27">
        <v>3</v>
      </c>
      <c r="T524" s="27">
        <v>49</v>
      </c>
      <c r="U524" s="35">
        <v>0.01</v>
      </c>
      <c r="V524" s="35">
        <v>0.01</v>
      </c>
      <c r="W524" s="26">
        <v>0.9</v>
      </c>
      <c r="X524">
        <v>2</v>
      </c>
      <c r="Y524" s="35">
        <v>0</v>
      </c>
      <c r="Z524">
        <v>0</v>
      </c>
      <c r="AA524" s="27">
        <v>0</v>
      </c>
      <c r="AF524" s="27">
        <v>100</v>
      </c>
      <c r="AG524" t="s">
        <v>1215</v>
      </c>
    </row>
    <row r="525" spans="1:33" hidden="1">
      <c r="A525" t="s">
        <v>1217</v>
      </c>
      <c r="B525" s="37" t="s">
        <v>1218</v>
      </c>
      <c r="D525">
        <v>93.3</v>
      </c>
      <c r="E525">
        <v>38</v>
      </c>
      <c r="F525">
        <v>158</v>
      </c>
      <c r="G525" s="26">
        <v>0.4</v>
      </c>
      <c r="H525" s="26">
        <v>0</v>
      </c>
      <c r="I525" s="26">
        <v>2.1</v>
      </c>
      <c r="J525" s="26">
        <v>2.1</v>
      </c>
      <c r="K525" s="26">
        <v>0</v>
      </c>
      <c r="L525" s="26">
        <v>0.2</v>
      </c>
      <c r="M525" s="27">
        <v>0</v>
      </c>
      <c r="N525" s="26">
        <v>0.1</v>
      </c>
      <c r="O525" s="27">
        <v>4</v>
      </c>
      <c r="P525" s="27">
        <v>15</v>
      </c>
      <c r="Q525" s="27">
        <v>8</v>
      </c>
      <c r="R525" s="26">
        <v>0</v>
      </c>
      <c r="S525" s="27">
        <v>6</v>
      </c>
      <c r="T525" s="27">
        <v>30</v>
      </c>
      <c r="U525" s="35">
        <v>0</v>
      </c>
      <c r="V525" s="35">
        <v>0.02</v>
      </c>
      <c r="W525" s="26">
        <v>0.4</v>
      </c>
      <c r="X525">
        <v>5</v>
      </c>
      <c r="Y525" s="35">
        <v>0.04</v>
      </c>
      <c r="Z525">
        <v>0</v>
      </c>
      <c r="AA525" s="27">
        <v>0</v>
      </c>
      <c r="AF525" s="27">
        <v>100</v>
      </c>
      <c r="AG525" t="s">
        <v>1217</v>
      </c>
    </row>
    <row r="526" spans="1:33" hidden="1">
      <c r="A526" t="s">
        <v>1219</v>
      </c>
      <c r="B526" s="37" t="s">
        <v>1220</v>
      </c>
      <c r="D526">
        <v>83</v>
      </c>
      <c r="E526">
        <v>78</v>
      </c>
      <c r="F526">
        <v>330</v>
      </c>
      <c r="G526" s="26">
        <v>0.6</v>
      </c>
      <c r="H526" s="26">
        <v>0</v>
      </c>
      <c r="I526" s="26">
        <v>12</v>
      </c>
      <c r="L526" s="26">
        <v>0.4</v>
      </c>
      <c r="M526" s="27">
        <v>25</v>
      </c>
      <c r="N526" s="26">
        <v>0.7</v>
      </c>
      <c r="P526" s="27">
        <v>35</v>
      </c>
      <c r="U526" s="35">
        <v>0.03</v>
      </c>
      <c r="V526" s="35">
        <v>0.03</v>
      </c>
      <c r="W526" s="26">
        <v>0.1</v>
      </c>
      <c r="Y526" s="35"/>
      <c r="Z526">
        <v>0</v>
      </c>
      <c r="AF526" s="27">
        <v>100</v>
      </c>
      <c r="AG526" t="s">
        <v>1219</v>
      </c>
    </row>
    <row r="527" spans="1:33" hidden="1">
      <c r="A527" t="s">
        <v>1221</v>
      </c>
      <c r="B527" s="37" t="s">
        <v>1222</v>
      </c>
      <c r="D527">
        <v>89</v>
      </c>
      <c r="E527">
        <v>44</v>
      </c>
      <c r="F527">
        <v>185</v>
      </c>
      <c r="G527" s="26">
        <v>0</v>
      </c>
      <c r="H527" s="26">
        <v>0</v>
      </c>
      <c r="I527" s="26">
        <v>10.9</v>
      </c>
      <c r="J527" s="26">
        <v>10.9</v>
      </c>
      <c r="K527" s="26">
        <v>0</v>
      </c>
      <c r="L527" s="26">
        <v>0.1</v>
      </c>
      <c r="M527" s="27">
        <v>0</v>
      </c>
      <c r="N527" s="26">
        <v>0.1</v>
      </c>
      <c r="O527" s="27">
        <v>6</v>
      </c>
      <c r="P527" s="27">
        <v>13</v>
      </c>
      <c r="Q527" s="27">
        <v>0</v>
      </c>
      <c r="R527" s="26">
        <v>0</v>
      </c>
      <c r="S527" s="27">
        <v>1</v>
      </c>
      <c r="T527" s="27">
        <v>1</v>
      </c>
      <c r="U527" s="35">
        <v>0</v>
      </c>
      <c r="V527" s="35">
        <v>0</v>
      </c>
      <c r="W527" s="26">
        <v>0</v>
      </c>
      <c r="X527">
        <v>0</v>
      </c>
      <c r="Y527" s="35">
        <v>0</v>
      </c>
      <c r="Z527">
        <v>0</v>
      </c>
      <c r="AA527" s="27">
        <v>0</v>
      </c>
      <c r="AF527" s="27">
        <v>100</v>
      </c>
      <c r="AG527" t="s">
        <v>1221</v>
      </c>
    </row>
    <row r="528" spans="1:33" hidden="1">
      <c r="A528" t="s">
        <v>1223</v>
      </c>
      <c r="B528" s="37" t="s">
        <v>1224</v>
      </c>
      <c r="D528">
        <v>93.4</v>
      </c>
      <c r="E528">
        <v>33</v>
      </c>
      <c r="F528">
        <v>140</v>
      </c>
      <c r="G528" s="26">
        <v>0.1</v>
      </c>
      <c r="H528" s="26">
        <v>0</v>
      </c>
      <c r="I528" s="26">
        <v>3</v>
      </c>
      <c r="L528" s="26">
        <v>0.5</v>
      </c>
      <c r="M528" s="27">
        <v>0</v>
      </c>
      <c r="N528" s="26">
        <v>1.2</v>
      </c>
      <c r="P528" s="27">
        <v>0</v>
      </c>
      <c r="U528" s="35">
        <v>0.01</v>
      </c>
      <c r="V528" s="35">
        <v>0.02</v>
      </c>
      <c r="W528" s="26">
        <v>0.1</v>
      </c>
      <c r="Y528" s="35"/>
      <c r="Z528">
        <v>0</v>
      </c>
      <c r="AF528" s="27">
        <v>100</v>
      </c>
      <c r="AG528" t="s">
        <v>1223</v>
      </c>
    </row>
    <row r="529" spans="1:33" hidden="1">
      <c r="A529" t="s">
        <v>1225</v>
      </c>
      <c r="B529" s="37" t="s">
        <v>1226</v>
      </c>
      <c r="D529">
        <v>84.6</v>
      </c>
      <c r="E529">
        <v>62</v>
      </c>
      <c r="F529">
        <v>261</v>
      </c>
      <c r="G529" s="26">
        <v>0.4</v>
      </c>
      <c r="H529" s="26">
        <v>0</v>
      </c>
      <c r="I529" s="26">
        <v>14.7</v>
      </c>
      <c r="J529" s="26">
        <v>14.1</v>
      </c>
      <c r="K529" s="26">
        <v>0.6</v>
      </c>
      <c r="L529" s="26">
        <v>0.3</v>
      </c>
      <c r="M529" s="27">
        <v>7</v>
      </c>
      <c r="N529" s="26">
        <v>0.4</v>
      </c>
      <c r="O529" s="27">
        <v>3</v>
      </c>
      <c r="P529" s="27">
        <v>9</v>
      </c>
      <c r="Q529" s="27">
        <v>1</v>
      </c>
      <c r="R529" s="26">
        <v>0.1</v>
      </c>
      <c r="S529" s="27">
        <v>5</v>
      </c>
      <c r="T529" s="27">
        <v>115</v>
      </c>
      <c r="U529" s="35">
        <v>0.01</v>
      </c>
      <c r="V529" s="35">
        <v>0.01</v>
      </c>
      <c r="W529" s="26">
        <v>0.2</v>
      </c>
      <c r="X529">
        <v>1</v>
      </c>
      <c r="Y529" s="35">
        <v>0</v>
      </c>
      <c r="Z529">
        <v>1</v>
      </c>
      <c r="AA529" s="27">
        <v>77</v>
      </c>
      <c r="AF529" s="27">
        <v>100</v>
      </c>
      <c r="AG529" t="s">
        <v>1225</v>
      </c>
    </row>
    <row r="530" spans="1:33" hidden="1">
      <c r="A530" t="s">
        <v>1227</v>
      </c>
      <c r="B530" s="37" t="s">
        <v>1228</v>
      </c>
      <c r="D530">
        <v>89.2</v>
      </c>
      <c r="E530">
        <v>44</v>
      </c>
      <c r="F530">
        <v>186</v>
      </c>
      <c r="G530" s="26">
        <v>0.2</v>
      </c>
      <c r="H530" s="26">
        <v>0</v>
      </c>
      <c r="I530" s="26">
        <v>10.4</v>
      </c>
      <c r="J530" s="26">
        <v>9.9</v>
      </c>
      <c r="K530" s="26">
        <v>0.6</v>
      </c>
      <c r="L530" s="26">
        <v>0.2</v>
      </c>
      <c r="M530" s="27">
        <v>5</v>
      </c>
      <c r="N530" s="26">
        <v>0.2</v>
      </c>
      <c r="O530" s="27">
        <v>7</v>
      </c>
      <c r="P530" s="27">
        <v>6</v>
      </c>
      <c r="Q530" s="26">
        <v>0</v>
      </c>
      <c r="R530" s="26">
        <v>0.1</v>
      </c>
      <c r="S530" s="27">
        <v>4</v>
      </c>
      <c r="T530" s="27">
        <v>40</v>
      </c>
      <c r="U530" s="35">
        <v>0</v>
      </c>
      <c r="V530" s="35">
        <v>0.01</v>
      </c>
      <c r="W530" s="26">
        <v>0.3</v>
      </c>
      <c r="X530" s="26">
        <v>1</v>
      </c>
      <c r="Y530" s="35">
        <v>0</v>
      </c>
      <c r="Z530" s="26">
        <v>5</v>
      </c>
      <c r="AA530" s="27">
        <v>20</v>
      </c>
      <c r="AF530" s="27">
        <v>100</v>
      </c>
      <c r="AG530" t="s">
        <v>1227</v>
      </c>
    </row>
    <row r="531" spans="1:33" hidden="1">
      <c r="A531" t="s">
        <v>1229</v>
      </c>
      <c r="B531" s="37" t="s">
        <v>1230</v>
      </c>
      <c r="D531">
        <v>88.5</v>
      </c>
      <c r="E531">
        <v>48</v>
      </c>
      <c r="F531">
        <v>202</v>
      </c>
      <c r="G531" s="26">
        <v>0.1</v>
      </c>
      <c r="H531" s="26">
        <v>0</v>
      </c>
      <c r="I531" s="26">
        <v>11.3</v>
      </c>
      <c r="J531" s="26">
        <v>10.3</v>
      </c>
      <c r="K531" s="26">
        <v>1</v>
      </c>
      <c r="L531" s="26">
        <v>0.2</v>
      </c>
      <c r="M531" s="27">
        <v>11</v>
      </c>
      <c r="N531" s="26">
        <v>0.4</v>
      </c>
      <c r="O531" s="27">
        <v>7</v>
      </c>
      <c r="P531" s="27">
        <v>2</v>
      </c>
      <c r="R531" s="26">
        <v>0</v>
      </c>
      <c r="S531" s="27">
        <v>3</v>
      </c>
      <c r="T531" s="27">
        <v>38</v>
      </c>
      <c r="U531" s="35">
        <v>0</v>
      </c>
      <c r="V531" s="35">
        <v>0</v>
      </c>
      <c r="W531" s="26">
        <v>0.2</v>
      </c>
      <c r="X531" s="26">
        <v>3</v>
      </c>
      <c r="Y531" s="35">
        <v>0</v>
      </c>
      <c r="Z531" s="26">
        <v>20</v>
      </c>
      <c r="AF531" s="27">
        <v>100</v>
      </c>
      <c r="AG531" t="s">
        <v>1229</v>
      </c>
    </row>
    <row r="532" spans="1:33" hidden="1">
      <c r="A532" t="s">
        <v>1231</v>
      </c>
      <c r="B532" s="37" t="s">
        <v>1232</v>
      </c>
      <c r="D532">
        <v>88.4</v>
      </c>
      <c r="E532">
        <v>47</v>
      </c>
      <c r="F532">
        <v>198</v>
      </c>
      <c r="G532" s="26">
        <v>0.2</v>
      </c>
      <c r="H532" s="26">
        <v>0</v>
      </c>
      <c r="I532" s="26">
        <v>11.3</v>
      </c>
      <c r="J532" s="26">
        <v>11.1</v>
      </c>
      <c r="K532" s="26">
        <v>0.3</v>
      </c>
      <c r="L532" s="26">
        <v>0.1</v>
      </c>
      <c r="M532" s="27">
        <v>17</v>
      </c>
      <c r="N532" s="26">
        <v>0.3</v>
      </c>
      <c r="O532" s="27">
        <v>5</v>
      </c>
      <c r="P532" s="27">
        <v>3</v>
      </c>
      <c r="Q532" s="26">
        <v>0.8</v>
      </c>
      <c r="R532" s="26">
        <v>0</v>
      </c>
      <c r="S532" s="27">
        <v>3</v>
      </c>
      <c r="T532" s="27">
        <v>23</v>
      </c>
      <c r="U532" s="35">
        <v>0</v>
      </c>
      <c r="V532" s="35">
        <v>0</v>
      </c>
      <c r="W532" s="26">
        <v>0.1</v>
      </c>
      <c r="X532" s="26">
        <v>6</v>
      </c>
      <c r="Y532" s="35">
        <v>0</v>
      </c>
      <c r="Z532" s="26">
        <v>15</v>
      </c>
      <c r="AA532" s="27">
        <v>35</v>
      </c>
      <c r="AF532" s="27">
        <v>100</v>
      </c>
      <c r="AG532" t="s">
        <v>1231</v>
      </c>
    </row>
    <row r="533" spans="1:33" hidden="1">
      <c r="A533" t="s">
        <v>1233</v>
      </c>
      <c r="B533" s="37" t="s">
        <v>1234</v>
      </c>
      <c r="D533">
        <v>88.8</v>
      </c>
      <c r="E533">
        <v>44</v>
      </c>
      <c r="F533">
        <v>187</v>
      </c>
      <c r="G533" s="26">
        <v>0.2</v>
      </c>
      <c r="H533" s="26">
        <v>0</v>
      </c>
      <c r="I533" s="26">
        <v>10.9</v>
      </c>
      <c r="L533" s="26">
        <v>0.2</v>
      </c>
      <c r="O533" s="27"/>
      <c r="S533" s="27"/>
      <c r="T533" s="27"/>
      <c r="Y533" s="35"/>
      <c r="Z533" s="26">
        <v>11</v>
      </c>
      <c r="AF533" s="27">
        <v>100</v>
      </c>
      <c r="AG533" t="s">
        <v>1233</v>
      </c>
    </row>
    <row r="534" spans="1:33" hidden="1">
      <c r="A534" t="s">
        <v>1235</v>
      </c>
      <c r="B534" s="37" t="s">
        <v>1236</v>
      </c>
      <c r="D534">
        <v>87.6</v>
      </c>
      <c r="E534">
        <v>50</v>
      </c>
      <c r="F534">
        <v>213</v>
      </c>
      <c r="G534" s="26">
        <v>0.2</v>
      </c>
      <c r="H534" s="26">
        <v>0</v>
      </c>
      <c r="I534" s="26">
        <v>12.1</v>
      </c>
      <c r="J534" s="26">
        <v>11.6</v>
      </c>
      <c r="K534" s="26">
        <v>0.5</v>
      </c>
      <c r="L534" s="26">
        <v>0.1</v>
      </c>
      <c r="M534" s="27">
        <v>5</v>
      </c>
      <c r="N534" s="26">
        <v>0.2</v>
      </c>
      <c r="O534" s="27">
        <v>4</v>
      </c>
      <c r="P534" s="27">
        <v>3</v>
      </c>
      <c r="Q534" s="26">
        <v>1</v>
      </c>
      <c r="R534" s="26">
        <v>0.1</v>
      </c>
      <c r="S534" s="27">
        <v>3</v>
      </c>
      <c r="T534" s="27">
        <v>13</v>
      </c>
      <c r="U534" s="35">
        <v>0</v>
      </c>
      <c r="V534" s="35">
        <v>0.01</v>
      </c>
      <c r="W534" s="26">
        <v>0.1</v>
      </c>
      <c r="X534" s="26">
        <v>1</v>
      </c>
      <c r="Y534" s="35">
        <v>0</v>
      </c>
      <c r="Z534" s="26">
        <v>1</v>
      </c>
      <c r="AA534" s="27">
        <v>0</v>
      </c>
      <c r="AF534" s="27">
        <v>100</v>
      </c>
      <c r="AG534" t="s">
        <v>1235</v>
      </c>
    </row>
    <row r="535" spans="1:33" hidden="1">
      <c r="A535" t="s">
        <v>1237</v>
      </c>
      <c r="B535" s="37" t="s">
        <v>1238</v>
      </c>
      <c r="D535">
        <v>55.8</v>
      </c>
      <c r="E535">
        <v>221</v>
      </c>
      <c r="F535">
        <v>927</v>
      </c>
      <c r="G535" s="26">
        <v>3.5</v>
      </c>
      <c r="H535" s="26">
        <v>1.1000000000000001</v>
      </c>
      <c r="I535" s="26">
        <v>24.2</v>
      </c>
      <c r="J535" s="26">
        <v>22.6</v>
      </c>
      <c r="K535" s="26">
        <v>1.5</v>
      </c>
      <c r="L535" s="26">
        <v>1.5</v>
      </c>
      <c r="O535" s="27"/>
      <c r="S535" s="27"/>
      <c r="T535" s="27"/>
      <c r="Y535" s="35"/>
      <c r="AF535" s="27">
        <v>100</v>
      </c>
      <c r="AG535" t="s">
        <v>1237</v>
      </c>
    </row>
    <row r="536" spans="1:33" hidden="1">
      <c r="A536" t="s">
        <v>1239</v>
      </c>
      <c r="B536" s="37" t="s">
        <v>1240</v>
      </c>
      <c r="D536">
        <v>57.7</v>
      </c>
      <c r="E536">
        <v>212</v>
      </c>
      <c r="F536">
        <v>889</v>
      </c>
      <c r="G536" s="26">
        <v>3.1</v>
      </c>
      <c r="H536" s="26">
        <v>0.9</v>
      </c>
      <c r="I536" s="26">
        <v>22.7</v>
      </c>
      <c r="J536" s="26">
        <v>21.4</v>
      </c>
      <c r="K536" s="26">
        <v>1.3</v>
      </c>
      <c r="L536" s="26">
        <v>1.6</v>
      </c>
      <c r="O536" s="27"/>
      <c r="S536" s="27"/>
      <c r="T536" s="27"/>
      <c r="Y536" s="35"/>
      <c r="AF536" s="27">
        <v>100</v>
      </c>
      <c r="AG536" t="s">
        <v>1239</v>
      </c>
    </row>
    <row r="537" spans="1:33" hidden="1">
      <c r="A537" t="s">
        <v>1241</v>
      </c>
      <c r="B537" s="37" t="s">
        <v>1242</v>
      </c>
      <c r="D537">
        <v>98.6</v>
      </c>
      <c r="E537">
        <v>4</v>
      </c>
      <c r="F537">
        <v>19</v>
      </c>
      <c r="G537" s="26">
        <v>0.1</v>
      </c>
      <c r="H537" s="26">
        <v>0</v>
      </c>
      <c r="I537" s="26">
        <v>1</v>
      </c>
      <c r="J537" s="26">
        <v>1</v>
      </c>
      <c r="K537" s="26">
        <v>0</v>
      </c>
      <c r="L537" s="26">
        <v>0.3</v>
      </c>
      <c r="M537" s="27">
        <v>5</v>
      </c>
      <c r="N537" s="26">
        <v>0.2</v>
      </c>
      <c r="O537" s="27">
        <v>2</v>
      </c>
      <c r="P537" s="27">
        <v>5</v>
      </c>
      <c r="Q537" s="26">
        <v>0</v>
      </c>
      <c r="R537" s="26">
        <v>0</v>
      </c>
      <c r="S537" s="27">
        <v>2</v>
      </c>
      <c r="T537" s="27">
        <v>27</v>
      </c>
      <c r="U537" s="26">
        <v>0</v>
      </c>
      <c r="V537" s="35">
        <v>0.04</v>
      </c>
      <c r="W537" s="26">
        <v>0.1</v>
      </c>
      <c r="X537" s="27">
        <v>3</v>
      </c>
      <c r="Y537" s="35">
        <v>0</v>
      </c>
      <c r="Z537" s="26">
        <v>0</v>
      </c>
      <c r="AA537" s="27">
        <v>0</v>
      </c>
      <c r="AF537" s="27">
        <v>100</v>
      </c>
      <c r="AG537" t="s">
        <v>1241</v>
      </c>
    </row>
    <row r="538" spans="1:33" hidden="1">
      <c r="A538" t="s">
        <v>1243</v>
      </c>
      <c r="B538" s="37" t="s">
        <v>1244</v>
      </c>
      <c r="C538" t="s">
        <v>1245</v>
      </c>
      <c r="D538">
        <v>74.3</v>
      </c>
      <c r="E538">
        <v>154</v>
      </c>
      <c r="F538">
        <v>640</v>
      </c>
      <c r="G538" s="26">
        <v>13</v>
      </c>
      <c r="H538" s="26">
        <v>11.1</v>
      </c>
      <c r="I538" s="26">
        <v>0.5</v>
      </c>
      <c r="K538" s="26">
        <v>0</v>
      </c>
      <c r="L538" s="26">
        <v>1.1000000000000001</v>
      </c>
      <c r="M538" s="27">
        <v>64</v>
      </c>
      <c r="N538" s="26">
        <v>3.6</v>
      </c>
      <c r="O538" s="27">
        <v>141</v>
      </c>
      <c r="P538" s="27">
        <v>226</v>
      </c>
      <c r="Q538" s="26">
        <v>44</v>
      </c>
      <c r="R538" s="26">
        <v>1.5</v>
      </c>
      <c r="S538" s="26">
        <v>13</v>
      </c>
      <c r="T538" s="27">
        <v>132</v>
      </c>
      <c r="U538" s="35">
        <v>0.13</v>
      </c>
      <c r="V538" s="35">
        <v>0.79</v>
      </c>
      <c r="W538" s="26">
        <v>0.2</v>
      </c>
      <c r="X538" s="27">
        <v>66</v>
      </c>
      <c r="Y538" s="35">
        <v>1.58</v>
      </c>
      <c r="Z538" s="26">
        <v>0</v>
      </c>
      <c r="AA538" s="27">
        <v>159</v>
      </c>
      <c r="AB538" s="26">
        <v>3.6</v>
      </c>
      <c r="AC538" s="26">
        <v>4.3</v>
      </c>
      <c r="AD538" s="26">
        <v>1.3</v>
      </c>
      <c r="AE538" s="27">
        <v>844</v>
      </c>
      <c r="AF538" s="27">
        <v>92</v>
      </c>
      <c r="AG538" t="s">
        <v>1243</v>
      </c>
    </row>
    <row r="539" spans="1:33" hidden="1">
      <c r="A539" t="s">
        <v>1246</v>
      </c>
      <c r="B539" s="37" t="s">
        <v>1247</v>
      </c>
      <c r="C539" t="s">
        <v>1248</v>
      </c>
      <c r="D539">
        <v>87.8</v>
      </c>
      <c r="E539">
        <v>47</v>
      </c>
      <c r="F539">
        <v>201</v>
      </c>
      <c r="G539" s="26">
        <v>10.8</v>
      </c>
      <c r="H539" s="26">
        <v>0.2</v>
      </c>
      <c r="I539" s="26">
        <v>0.6</v>
      </c>
      <c r="K539" s="26">
        <v>0</v>
      </c>
      <c r="L539" s="26">
        <v>0.6</v>
      </c>
      <c r="M539" s="27">
        <v>6</v>
      </c>
      <c r="N539" s="26">
        <v>0.1</v>
      </c>
      <c r="O539" s="27">
        <v>173</v>
      </c>
      <c r="P539" s="27">
        <v>15</v>
      </c>
      <c r="Q539" s="26">
        <v>10</v>
      </c>
      <c r="R539" s="26">
        <v>0</v>
      </c>
      <c r="S539" s="27">
        <v>11</v>
      </c>
      <c r="T539" s="27">
        <v>154</v>
      </c>
      <c r="U539" s="35">
        <v>0</v>
      </c>
      <c r="V539" s="35">
        <v>0.44</v>
      </c>
      <c r="W539" s="26">
        <v>0.1</v>
      </c>
      <c r="X539" s="27">
        <v>6</v>
      </c>
      <c r="Y539" s="35">
        <v>0.09</v>
      </c>
      <c r="Z539" s="26">
        <v>0</v>
      </c>
      <c r="AA539" s="27">
        <v>0</v>
      </c>
      <c r="AB539" s="26">
        <v>0</v>
      </c>
      <c r="AC539" s="26">
        <v>0</v>
      </c>
      <c r="AD539" s="26">
        <v>0</v>
      </c>
      <c r="AE539" s="27">
        <v>0</v>
      </c>
      <c r="AF539" s="27">
        <v>100</v>
      </c>
      <c r="AG539" t="s">
        <v>1246</v>
      </c>
    </row>
    <row r="540" spans="1:33" hidden="1">
      <c r="A540" t="s">
        <v>1249</v>
      </c>
      <c r="B540" s="37" t="s">
        <v>1250</v>
      </c>
      <c r="C540" t="s">
        <v>1245</v>
      </c>
      <c r="D540">
        <v>75.599999999999994</v>
      </c>
      <c r="E540">
        <v>145</v>
      </c>
      <c r="F540">
        <v>605</v>
      </c>
      <c r="G540" s="26">
        <v>13</v>
      </c>
      <c r="H540" s="26">
        <v>10.4</v>
      </c>
      <c r="I540" s="26">
        <v>0</v>
      </c>
      <c r="K540" s="26">
        <v>0</v>
      </c>
      <c r="L540" s="26">
        <v>1</v>
      </c>
      <c r="M540" s="27">
        <v>49</v>
      </c>
      <c r="N540" s="26">
        <v>1.6</v>
      </c>
      <c r="O540" s="27">
        <v>143</v>
      </c>
      <c r="P540" s="27">
        <v>184</v>
      </c>
      <c r="Q540" s="26">
        <v>44</v>
      </c>
      <c r="R540" s="26">
        <v>0.9</v>
      </c>
      <c r="S540" s="27">
        <v>13</v>
      </c>
      <c r="T540" s="27">
        <v>127</v>
      </c>
      <c r="U540" s="35">
        <v>7.0000000000000007E-2</v>
      </c>
      <c r="V540" s="35">
        <v>0.37</v>
      </c>
      <c r="W540" s="26">
        <v>0.1</v>
      </c>
      <c r="X540" s="27">
        <v>51</v>
      </c>
      <c r="Y540" s="35">
        <v>1.1499999999999999</v>
      </c>
      <c r="Z540" s="26">
        <v>0</v>
      </c>
      <c r="AA540" s="27">
        <v>176</v>
      </c>
      <c r="AB540" s="26">
        <v>3.1</v>
      </c>
      <c r="AC540" s="26">
        <v>4.3</v>
      </c>
      <c r="AD540" s="26">
        <v>1.3</v>
      </c>
      <c r="AE540" s="27">
        <v>375</v>
      </c>
      <c r="AF540" s="27">
        <v>100</v>
      </c>
      <c r="AG540" t="s">
        <v>1249</v>
      </c>
    </row>
    <row r="541" spans="1:33" hidden="1">
      <c r="A541" t="s">
        <v>1251</v>
      </c>
      <c r="B541" s="37" t="s">
        <v>1252</v>
      </c>
      <c r="C541" t="s">
        <v>1245</v>
      </c>
      <c r="D541">
        <v>75.400000000000006</v>
      </c>
      <c r="E541">
        <v>149</v>
      </c>
      <c r="F541">
        <v>619</v>
      </c>
      <c r="G541" s="26">
        <v>12.6</v>
      </c>
      <c r="H541" s="26">
        <v>10.8</v>
      </c>
      <c r="I541" s="26">
        <v>0.3</v>
      </c>
      <c r="K541" s="26">
        <v>0</v>
      </c>
      <c r="L541" s="26">
        <v>0.9</v>
      </c>
      <c r="M541" s="27">
        <v>53</v>
      </c>
      <c r="N541" s="26">
        <v>1.7</v>
      </c>
      <c r="O541" s="27">
        <v>139</v>
      </c>
      <c r="P541" s="27">
        <v>197</v>
      </c>
      <c r="Q541" s="26">
        <v>53</v>
      </c>
      <c r="R541" s="26">
        <v>1.4</v>
      </c>
      <c r="S541" s="27">
        <v>12</v>
      </c>
      <c r="T541" s="27">
        <v>136</v>
      </c>
      <c r="U541" s="35">
        <v>7.0000000000000007E-2</v>
      </c>
      <c r="V541" s="35">
        <v>0.49</v>
      </c>
      <c r="W541" s="26">
        <v>0.1</v>
      </c>
      <c r="X541" s="27">
        <v>48</v>
      </c>
      <c r="Y541" s="35">
        <v>1.29</v>
      </c>
      <c r="Z541" s="26">
        <v>0</v>
      </c>
      <c r="AA541" s="27">
        <v>177</v>
      </c>
      <c r="AB541" s="26">
        <v>3.1</v>
      </c>
      <c r="AC541" s="26">
        <v>3.9</v>
      </c>
      <c r="AD541" s="26">
        <v>1.7</v>
      </c>
      <c r="AE541" s="27">
        <v>374</v>
      </c>
      <c r="AF541" s="27">
        <v>90</v>
      </c>
      <c r="AG541" t="s">
        <v>1251</v>
      </c>
    </row>
    <row r="542" spans="1:33" hidden="1">
      <c r="A542" t="s">
        <v>1253</v>
      </c>
      <c r="B542" s="37" t="s">
        <v>1254</v>
      </c>
      <c r="C542" t="s">
        <v>1245</v>
      </c>
      <c r="D542">
        <v>4.0999999999999996</v>
      </c>
      <c r="E542">
        <v>579</v>
      </c>
      <c r="F542">
        <v>2408</v>
      </c>
      <c r="G542" s="26">
        <v>48.2</v>
      </c>
      <c r="H542" s="26">
        <v>41.8</v>
      </c>
      <c r="I542" s="26">
        <v>2.5</v>
      </c>
      <c r="K542" s="26">
        <v>0</v>
      </c>
      <c r="L542" s="26">
        <v>3.4</v>
      </c>
      <c r="M542" s="27">
        <v>212</v>
      </c>
      <c r="N542" s="26">
        <v>7.2</v>
      </c>
      <c r="O542" s="27">
        <v>523</v>
      </c>
      <c r="P542" s="27">
        <v>679</v>
      </c>
      <c r="Q542" s="26">
        <v>200</v>
      </c>
      <c r="R542" s="26">
        <v>5.3</v>
      </c>
      <c r="S542" s="27">
        <v>41</v>
      </c>
      <c r="T542" s="27">
        <v>513</v>
      </c>
      <c r="U542" s="35">
        <v>0.19</v>
      </c>
      <c r="V542" s="35">
        <v>1.83</v>
      </c>
      <c r="W542" s="26">
        <v>0.3</v>
      </c>
      <c r="X542" s="27">
        <v>163</v>
      </c>
      <c r="Y542" s="35">
        <v>3.43</v>
      </c>
      <c r="Z542" s="26">
        <v>0</v>
      </c>
      <c r="AA542" s="27">
        <v>586</v>
      </c>
      <c r="AB542" s="26">
        <v>12.8</v>
      </c>
      <c r="AC542" s="26">
        <v>17.2</v>
      </c>
      <c r="AD542" s="26">
        <v>5.8</v>
      </c>
      <c r="AE542" s="27">
        <v>1715</v>
      </c>
      <c r="AF542" s="27">
        <v>100</v>
      </c>
      <c r="AG542" t="s">
        <v>1253</v>
      </c>
    </row>
    <row r="543" spans="1:33" hidden="1">
      <c r="A543" t="s">
        <v>1255</v>
      </c>
      <c r="B543" s="37" t="s">
        <v>1256</v>
      </c>
      <c r="C543" t="s">
        <v>1245</v>
      </c>
      <c r="D543">
        <v>65</v>
      </c>
      <c r="E543">
        <v>208</v>
      </c>
      <c r="F543">
        <v>866</v>
      </c>
      <c r="G543" s="26">
        <v>17.100000000000001</v>
      </c>
      <c r="H543" s="26">
        <v>14.6</v>
      </c>
      <c r="I543" s="26">
        <v>2</v>
      </c>
      <c r="K543" s="26">
        <v>0</v>
      </c>
      <c r="L543" s="26">
        <v>1.3</v>
      </c>
      <c r="M543" s="27">
        <v>64</v>
      </c>
      <c r="N543" s="26">
        <v>1.7</v>
      </c>
      <c r="O543" s="27">
        <v>194</v>
      </c>
      <c r="P543" s="27">
        <v>235</v>
      </c>
      <c r="Q543" s="26">
        <v>60</v>
      </c>
      <c r="R543" s="26">
        <v>1.2</v>
      </c>
      <c r="S543" s="27">
        <v>16</v>
      </c>
      <c r="T543" s="27">
        <v>171</v>
      </c>
      <c r="U543" s="35">
        <v>0.06</v>
      </c>
      <c r="V543" s="35">
        <v>0.38</v>
      </c>
      <c r="W543" s="26">
        <v>0.1</v>
      </c>
      <c r="X543" s="27">
        <v>48</v>
      </c>
      <c r="Y543" s="35">
        <v>1.36</v>
      </c>
      <c r="Z543" s="26">
        <v>0</v>
      </c>
      <c r="AA543" s="27">
        <v>220</v>
      </c>
      <c r="AB543" s="26">
        <v>4.0999999999999996</v>
      </c>
      <c r="AC543" s="26">
        <v>6</v>
      </c>
      <c r="AD543" s="26">
        <v>2.5</v>
      </c>
      <c r="AE543" s="27">
        <v>408</v>
      </c>
      <c r="AF543" s="27">
        <v>100</v>
      </c>
      <c r="AG543" t="s">
        <v>1255</v>
      </c>
    </row>
    <row r="544" spans="1:33" hidden="1">
      <c r="A544" t="s">
        <v>1257</v>
      </c>
      <c r="B544" s="37" t="s">
        <v>1258</v>
      </c>
      <c r="C544" t="s">
        <v>1245</v>
      </c>
      <c r="D544">
        <v>74.599999999999994</v>
      </c>
      <c r="E544">
        <v>152</v>
      </c>
      <c r="F544">
        <v>631</v>
      </c>
      <c r="G544" s="26">
        <v>10.199999999999999</v>
      </c>
      <c r="H544" s="26">
        <v>11.4</v>
      </c>
      <c r="I544" s="26">
        <v>2.2999999999999998</v>
      </c>
      <c r="K544" s="26">
        <v>0</v>
      </c>
      <c r="L544" s="26">
        <v>1.6</v>
      </c>
      <c r="M544" s="27">
        <v>62</v>
      </c>
      <c r="N544" s="26">
        <v>2</v>
      </c>
      <c r="O544" s="27">
        <v>404</v>
      </c>
      <c r="P544" s="27">
        <v>162</v>
      </c>
      <c r="Q544" s="26">
        <v>57</v>
      </c>
      <c r="R544" s="26">
        <v>1.2</v>
      </c>
      <c r="S544" s="27">
        <v>12</v>
      </c>
      <c r="T544" s="27">
        <v>136</v>
      </c>
      <c r="U544" s="35">
        <v>7.0000000000000007E-2</v>
      </c>
      <c r="V544" s="35">
        <v>0.43</v>
      </c>
      <c r="W544" s="26">
        <v>0.1</v>
      </c>
      <c r="X544" s="27">
        <v>39</v>
      </c>
      <c r="Y544" s="35">
        <v>1.25</v>
      </c>
      <c r="Z544" s="26">
        <v>0</v>
      </c>
      <c r="AA544" s="27">
        <v>121</v>
      </c>
      <c r="AB544" s="26">
        <v>3.3</v>
      </c>
      <c r="AC544" s="26">
        <v>5.0999999999999996</v>
      </c>
      <c r="AD544" s="26">
        <v>1.7</v>
      </c>
      <c r="AE544" s="27">
        <v>338</v>
      </c>
      <c r="AF544" s="27">
        <v>100</v>
      </c>
      <c r="AG544" t="s">
        <v>1257</v>
      </c>
    </row>
    <row r="545" spans="1:33" hidden="1">
      <c r="A545" t="s">
        <v>1259</v>
      </c>
      <c r="B545" s="37" t="s">
        <v>1260</v>
      </c>
      <c r="C545" t="s">
        <v>1245</v>
      </c>
      <c r="D545">
        <v>76.099999999999994</v>
      </c>
      <c r="E545">
        <v>143</v>
      </c>
      <c r="F545">
        <v>594</v>
      </c>
      <c r="G545" s="26">
        <v>13</v>
      </c>
      <c r="H545" s="26">
        <v>10.1</v>
      </c>
      <c r="I545" s="26">
        <v>0</v>
      </c>
      <c r="K545" s="26">
        <v>0</v>
      </c>
      <c r="L545" s="26">
        <v>0.9</v>
      </c>
      <c r="M545" s="27">
        <v>52</v>
      </c>
      <c r="N545" s="26">
        <v>1.3</v>
      </c>
      <c r="O545" s="27">
        <v>129</v>
      </c>
      <c r="P545" s="27">
        <v>154</v>
      </c>
      <c r="Q545" s="26">
        <v>44</v>
      </c>
      <c r="R545" s="26">
        <v>1.2</v>
      </c>
      <c r="S545" s="27">
        <v>11</v>
      </c>
      <c r="T545" s="27">
        <v>126</v>
      </c>
      <c r="U545" s="35">
        <v>7.0000000000000007E-2</v>
      </c>
      <c r="V545" s="35">
        <v>0.02</v>
      </c>
      <c r="W545" s="26">
        <v>0.1</v>
      </c>
      <c r="X545" s="27">
        <v>46</v>
      </c>
      <c r="Y545" s="35">
        <v>1.35</v>
      </c>
      <c r="Z545" s="26">
        <v>1</v>
      </c>
      <c r="AA545" s="27">
        <v>129</v>
      </c>
      <c r="AB545" s="26">
        <v>3.1</v>
      </c>
      <c r="AC545" s="26">
        <v>4.2</v>
      </c>
      <c r="AD545" s="26">
        <v>1.3</v>
      </c>
      <c r="AE545" s="27">
        <v>381</v>
      </c>
      <c r="AF545" s="27">
        <v>90</v>
      </c>
      <c r="AG545" t="s">
        <v>1259</v>
      </c>
    </row>
    <row r="546" spans="1:33" hidden="1">
      <c r="A546" t="s">
        <v>1261</v>
      </c>
      <c r="B546" s="37" t="s">
        <v>1262</v>
      </c>
      <c r="C546" t="s">
        <v>1263</v>
      </c>
      <c r="D546">
        <v>49.4</v>
      </c>
      <c r="E546">
        <v>355</v>
      </c>
      <c r="F546">
        <v>1469</v>
      </c>
      <c r="G546" s="26">
        <v>16.3</v>
      </c>
      <c r="H546" s="26">
        <v>31.9</v>
      </c>
      <c r="I546" s="26">
        <v>0.7</v>
      </c>
      <c r="K546" s="26">
        <v>0</v>
      </c>
      <c r="L546" s="26">
        <v>1.7</v>
      </c>
      <c r="M546" s="27">
        <v>132</v>
      </c>
      <c r="N546" s="26">
        <v>5.0999999999999996</v>
      </c>
      <c r="O546" s="27">
        <v>48</v>
      </c>
      <c r="P546" s="27">
        <v>580</v>
      </c>
      <c r="Q546" s="26">
        <v>39.6</v>
      </c>
      <c r="R546" s="26">
        <v>2.2999999999999998</v>
      </c>
      <c r="S546" s="27">
        <v>11</v>
      </c>
      <c r="T546" s="27">
        <v>109</v>
      </c>
      <c r="U546" s="35">
        <v>0.2</v>
      </c>
      <c r="V546" s="35">
        <v>0.52</v>
      </c>
      <c r="W546" s="26">
        <v>0.1</v>
      </c>
      <c r="X546" s="27">
        <v>143</v>
      </c>
      <c r="Y546" s="35">
        <v>5.88</v>
      </c>
      <c r="Z546" s="26">
        <v>0</v>
      </c>
      <c r="AA546" s="27">
        <v>519</v>
      </c>
      <c r="AB546" s="26">
        <v>9.5</v>
      </c>
      <c r="AC546" s="26">
        <v>12.7</v>
      </c>
      <c r="AD546" s="26">
        <v>4.0999999999999996</v>
      </c>
      <c r="AE546" s="27">
        <v>1140</v>
      </c>
      <c r="AF546" s="27">
        <v>100</v>
      </c>
      <c r="AG546" t="s">
        <v>1261</v>
      </c>
    </row>
    <row r="547" spans="1:33" hidden="1">
      <c r="A547" t="s">
        <v>1264</v>
      </c>
      <c r="B547" s="37" t="s">
        <v>1265</v>
      </c>
      <c r="C547" t="s">
        <v>1245</v>
      </c>
      <c r="D547">
        <v>63.2</v>
      </c>
      <c r="E547">
        <v>214</v>
      </c>
      <c r="F547">
        <v>889</v>
      </c>
      <c r="G547" s="26">
        <v>14.9</v>
      </c>
      <c r="H547" s="26">
        <v>15.2</v>
      </c>
      <c r="I547" s="26">
        <v>4.3</v>
      </c>
      <c r="K547" s="26">
        <v>0</v>
      </c>
      <c r="L547" s="26">
        <v>2.4</v>
      </c>
      <c r="M547" s="27">
        <v>421</v>
      </c>
      <c r="N547" s="26">
        <v>2.1</v>
      </c>
      <c r="O547" s="27"/>
      <c r="P547" s="27">
        <v>439</v>
      </c>
      <c r="S547" s="27">
        <v>16</v>
      </c>
      <c r="T547" s="27">
        <v>222</v>
      </c>
      <c r="U547" s="35">
        <v>0.14000000000000001</v>
      </c>
      <c r="V547" s="35">
        <v>0.6</v>
      </c>
      <c r="W547" s="26">
        <v>0.5</v>
      </c>
      <c r="X547" s="27"/>
      <c r="Y547" s="35"/>
      <c r="AA547" s="27">
        <v>340</v>
      </c>
      <c r="AE547" s="27"/>
      <c r="AF547" s="27">
        <v>88</v>
      </c>
      <c r="AG547" t="s">
        <v>1264</v>
      </c>
    </row>
    <row r="548" spans="1:33" hidden="1">
      <c r="A548" t="s">
        <v>1266</v>
      </c>
      <c r="B548" s="37" t="s">
        <v>1267</v>
      </c>
      <c r="C548" t="s">
        <v>1245</v>
      </c>
      <c r="D548">
        <v>69</v>
      </c>
      <c r="E548">
        <v>188</v>
      </c>
      <c r="F548">
        <v>784</v>
      </c>
      <c r="G548" s="26">
        <v>13</v>
      </c>
      <c r="H548" s="26">
        <v>13.8</v>
      </c>
      <c r="I548" s="26">
        <v>3.1</v>
      </c>
      <c r="K548" s="26">
        <v>0</v>
      </c>
      <c r="L548" s="26">
        <v>1.1000000000000001</v>
      </c>
      <c r="M548" s="27">
        <v>64</v>
      </c>
      <c r="N548" s="26">
        <v>3.6</v>
      </c>
      <c r="O548" s="27">
        <v>146</v>
      </c>
      <c r="P548" s="27">
        <v>193</v>
      </c>
      <c r="Q548" s="26">
        <v>13</v>
      </c>
      <c r="R548" s="26">
        <v>1.4</v>
      </c>
      <c r="S548" s="27">
        <v>17</v>
      </c>
      <c r="T548" s="27">
        <v>214</v>
      </c>
      <c r="U548" s="35">
        <v>0.16</v>
      </c>
      <c r="V548" s="35">
        <v>0.44</v>
      </c>
      <c r="W548" s="26">
        <v>0.2</v>
      </c>
      <c r="X548" s="27">
        <v>80</v>
      </c>
      <c r="Y548" s="35">
        <v>5.4</v>
      </c>
      <c r="Z548" s="26">
        <v>0</v>
      </c>
      <c r="AA548" s="27">
        <v>197</v>
      </c>
      <c r="AB548" s="26">
        <v>3.7</v>
      </c>
      <c r="AC548" s="26">
        <v>6.5</v>
      </c>
      <c r="AD548" s="26">
        <v>1.2</v>
      </c>
      <c r="AE548" s="27">
        <v>884</v>
      </c>
      <c r="AF548" s="27">
        <v>88</v>
      </c>
      <c r="AG548" t="s">
        <v>1266</v>
      </c>
    </row>
    <row r="549" spans="1:33" hidden="1">
      <c r="A549" t="s">
        <v>1268</v>
      </c>
      <c r="B549" s="37" t="s">
        <v>1267</v>
      </c>
      <c r="C549" t="s">
        <v>1245</v>
      </c>
      <c r="D549">
        <v>72.5</v>
      </c>
      <c r="E549">
        <v>166</v>
      </c>
      <c r="F549">
        <v>692</v>
      </c>
      <c r="G549" s="26">
        <v>13.7</v>
      </c>
      <c r="H549" s="26">
        <v>11.9</v>
      </c>
      <c r="I549" s="26">
        <v>1.1000000000000001</v>
      </c>
      <c r="K549" s="26">
        <v>0</v>
      </c>
      <c r="L549" s="26">
        <v>0.8</v>
      </c>
      <c r="M549" s="27">
        <v>99</v>
      </c>
      <c r="N549" s="26">
        <v>4.0999999999999996</v>
      </c>
      <c r="O549" s="27">
        <v>151</v>
      </c>
      <c r="P549" s="27">
        <v>170</v>
      </c>
      <c r="R549" s="26">
        <v>1.6</v>
      </c>
      <c r="S549" s="27">
        <v>13</v>
      </c>
      <c r="T549" s="27">
        <v>142</v>
      </c>
      <c r="U549" s="35">
        <v>0.11</v>
      </c>
      <c r="V549" s="35">
        <v>0.47</v>
      </c>
      <c r="W549" s="26">
        <v>0</v>
      </c>
      <c r="X549" s="27">
        <v>71</v>
      </c>
      <c r="Y549" s="35">
        <v>1.69</v>
      </c>
      <c r="Z549" s="26">
        <v>0</v>
      </c>
      <c r="AA549" s="27">
        <v>166</v>
      </c>
      <c r="AB549" s="26">
        <v>3.6</v>
      </c>
      <c r="AC549" s="26">
        <v>4.5999999999999996</v>
      </c>
      <c r="AD549" s="26">
        <v>1.7</v>
      </c>
      <c r="AE549" s="27">
        <v>933</v>
      </c>
      <c r="AF549" s="27">
        <v>88</v>
      </c>
      <c r="AG549" t="s">
        <v>1268</v>
      </c>
    </row>
    <row r="550" spans="1:33" hidden="1">
      <c r="A550" t="s">
        <v>1269</v>
      </c>
      <c r="B550" s="37" t="s">
        <v>1270</v>
      </c>
      <c r="C550" t="s">
        <v>1245</v>
      </c>
      <c r="D550">
        <v>79.2</v>
      </c>
      <c r="E550">
        <v>111</v>
      </c>
      <c r="F550">
        <v>463</v>
      </c>
      <c r="G550" s="26">
        <v>12.6</v>
      </c>
      <c r="H550" s="26">
        <v>6.3</v>
      </c>
      <c r="I550" s="26">
        <v>0.9</v>
      </c>
      <c r="K550" s="26">
        <v>0</v>
      </c>
      <c r="L550" s="26">
        <v>1</v>
      </c>
      <c r="M550" s="27">
        <v>62</v>
      </c>
      <c r="N550">
        <v>1.6</v>
      </c>
      <c r="O550" s="27"/>
      <c r="P550" s="27">
        <v>180</v>
      </c>
      <c r="U550" s="35">
        <v>0.28000000000000003</v>
      </c>
      <c r="V550" s="35">
        <v>0.31</v>
      </c>
      <c r="W550" s="26">
        <v>0.1</v>
      </c>
      <c r="X550" s="27"/>
      <c r="Y550" s="35"/>
      <c r="AA550" s="27">
        <v>52</v>
      </c>
      <c r="AE550" s="27"/>
      <c r="AF550" s="27">
        <v>89</v>
      </c>
      <c r="AG550" t="s">
        <v>1269</v>
      </c>
    </row>
    <row r="551" spans="1:33">
      <c r="A551" t="s">
        <v>1271</v>
      </c>
      <c r="B551" s="37" t="s">
        <v>1272</v>
      </c>
      <c r="D551">
        <v>28</v>
      </c>
      <c r="E551">
        <v>320</v>
      </c>
      <c r="F551">
        <v>1350</v>
      </c>
      <c r="G551" s="26">
        <v>6.4</v>
      </c>
      <c r="H551" s="26">
        <v>7.5</v>
      </c>
      <c r="I551" s="26">
        <v>56.7</v>
      </c>
      <c r="J551" s="26">
        <v>56.7</v>
      </c>
      <c r="K551" s="26">
        <v>0</v>
      </c>
      <c r="L551" s="26">
        <v>1.4</v>
      </c>
      <c r="M551" s="27">
        <v>253</v>
      </c>
      <c r="N551" s="26">
        <v>0.1</v>
      </c>
      <c r="O551" s="27">
        <v>135</v>
      </c>
      <c r="P551" s="27">
        <v>179</v>
      </c>
      <c r="R551" s="26">
        <v>0.7</v>
      </c>
      <c r="S551" s="27">
        <v>22</v>
      </c>
      <c r="T551" s="27">
        <v>277</v>
      </c>
      <c r="U551" s="35">
        <v>0.02</v>
      </c>
      <c r="V551" s="35">
        <v>0.4</v>
      </c>
      <c r="W551" s="26">
        <v>0.2</v>
      </c>
      <c r="X551" s="27">
        <v>11</v>
      </c>
      <c r="Y551" s="35">
        <v>0.31</v>
      </c>
      <c r="Z551" s="26">
        <v>3</v>
      </c>
      <c r="AA551" s="27">
        <v>87</v>
      </c>
      <c r="AE551" s="27"/>
      <c r="AF551" s="27">
        <v>100</v>
      </c>
      <c r="AG551" t="s">
        <v>1271</v>
      </c>
    </row>
    <row r="552" spans="1:33">
      <c r="A552" t="s">
        <v>1273</v>
      </c>
      <c r="B552" s="37" t="s">
        <v>1274</v>
      </c>
      <c r="D552">
        <v>79</v>
      </c>
      <c r="E552">
        <v>89</v>
      </c>
      <c r="F552">
        <v>376</v>
      </c>
      <c r="G552" s="26">
        <v>3.3</v>
      </c>
      <c r="H552" s="26">
        <v>1.5</v>
      </c>
      <c r="I552" s="26">
        <v>15.5</v>
      </c>
      <c r="J552" s="26">
        <v>15.4</v>
      </c>
      <c r="K552" s="26">
        <v>0.1</v>
      </c>
      <c r="L552" s="26">
        <v>0.7</v>
      </c>
      <c r="M552" s="27">
        <v>92</v>
      </c>
      <c r="N552" s="26">
        <v>0.4</v>
      </c>
      <c r="O552" s="27">
        <v>78</v>
      </c>
      <c r="P552" s="27">
        <v>87</v>
      </c>
      <c r="Q552" s="27">
        <v>28</v>
      </c>
      <c r="R552" s="26">
        <v>0.4</v>
      </c>
      <c r="S552" s="27">
        <v>12</v>
      </c>
      <c r="T552" s="27">
        <v>132</v>
      </c>
      <c r="U552" s="35">
        <v>0.1</v>
      </c>
      <c r="V552" s="35">
        <v>0.13</v>
      </c>
      <c r="W552" s="26">
        <v>0.3</v>
      </c>
      <c r="X552" s="27">
        <v>5</v>
      </c>
      <c r="Y552" s="35">
        <v>0.36</v>
      </c>
      <c r="Z552" s="26">
        <v>0</v>
      </c>
      <c r="AA552" s="27">
        <v>62</v>
      </c>
      <c r="AE552" s="27"/>
      <c r="AF552" s="27">
        <v>100</v>
      </c>
      <c r="AG552" t="s">
        <v>1273</v>
      </c>
    </row>
    <row r="553" spans="1:33" hidden="1">
      <c r="A553" t="s">
        <v>1275</v>
      </c>
      <c r="B553" s="37" t="s">
        <v>1276</v>
      </c>
      <c r="D553">
        <v>0.5</v>
      </c>
      <c r="E553">
        <v>397</v>
      </c>
      <c r="F553">
        <v>1688</v>
      </c>
      <c r="G553" s="26">
        <v>0</v>
      </c>
      <c r="H553" s="26">
        <v>0</v>
      </c>
      <c r="I553" s="26">
        <v>99.3</v>
      </c>
      <c r="J553" s="26">
        <v>99.3</v>
      </c>
      <c r="K553" s="26">
        <v>0</v>
      </c>
      <c r="L553" s="26">
        <v>0.2</v>
      </c>
      <c r="M553" s="27">
        <v>0</v>
      </c>
      <c r="N553" s="26">
        <v>0.1</v>
      </c>
      <c r="O553" s="27">
        <v>0</v>
      </c>
      <c r="P553" s="27">
        <v>0</v>
      </c>
      <c r="Q553" s="27">
        <v>5</v>
      </c>
      <c r="R553" s="26">
        <v>0</v>
      </c>
      <c r="S553" s="27">
        <v>1</v>
      </c>
      <c r="T553" s="27">
        <v>2</v>
      </c>
      <c r="U553" s="35">
        <v>0</v>
      </c>
      <c r="V553" s="35">
        <v>0</v>
      </c>
      <c r="W553" s="26">
        <v>0</v>
      </c>
      <c r="X553" s="27">
        <v>0</v>
      </c>
      <c r="Y553" s="35">
        <v>0</v>
      </c>
      <c r="Z553" s="26">
        <v>0</v>
      </c>
      <c r="AA553" s="27">
        <v>0</v>
      </c>
      <c r="AE553" s="27"/>
      <c r="AF553" s="27">
        <v>100</v>
      </c>
      <c r="AG553" t="s">
        <v>1275</v>
      </c>
    </row>
    <row r="554" spans="1:33" hidden="1">
      <c r="A554" t="s">
        <v>1277</v>
      </c>
      <c r="B554" s="37" t="s">
        <v>1278</v>
      </c>
      <c r="D554">
        <v>1.6</v>
      </c>
      <c r="E554">
        <v>390</v>
      </c>
      <c r="F554">
        <v>1658</v>
      </c>
      <c r="G554" s="26">
        <v>0</v>
      </c>
      <c r="H554" s="26">
        <v>0</v>
      </c>
      <c r="I554" s="26">
        <v>97.5</v>
      </c>
      <c r="J554" s="26">
        <v>97.5</v>
      </c>
      <c r="K554" s="26">
        <v>0</v>
      </c>
      <c r="L554" s="26">
        <v>0.9</v>
      </c>
      <c r="M554" s="27">
        <v>85</v>
      </c>
      <c r="N554" s="26">
        <v>1.9</v>
      </c>
      <c r="O554" s="27">
        <v>39</v>
      </c>
      <c r="P554" s="27">
        <v>22</v>
      </c>
      <c r="Q554" s="27">
        <v>0</v>
      </c>
      <c r="R554" s="26">
        <v>0.2</v>
      </c>
      <c r="S554" s="27">
        <v>24</v>
      </c>
      <c r="T554" s="27">
        <v>305</v>
      </c>
      <c r="U554" s="35">
        <v>0.01</v>
      </c>
      <c r="V554" s="35">
        <v>0.01</v>
      </c>
      <c r="W554" s="26">
        <v>0.1</v>
      </c>
      <c r="X554" s="27">
        <v>1</v>
      </c>
      <c r="Y554" s="35">
        <v>0</v>
      </c>
      <c r="Z554" s="26">
        <v>0</v>
      </c>
      <c r="AA554" s="27">
        <v>0</v>
      </c>
      <c r="AE554" s="27"/>
      <c r="AF554" s="27">
        <v>100</v>
      </c>
      <c r="AG554" t="s">
        <v>1277</v>
      </c>
    </row>
    <row r="555" spans="1:33" hidden="1">
      <c r="A555" t="s">
        <v>1279</v>
      </c>
      <c r="B555" s="37" t="s">
        <v>1280</v>
      </c>
      <c r="D555">
        <v>19.100000000000001</v>
      </c>
      <c r="E555">
        <v>332</v>
      </c>
      <c r="F555">
        <v>1409</v>
      </c>
      <c r="G555" s="26">
        <v>0.4</v>
      </c>
      <c r="H555" s="26">
        <v>0.5</v>
      </c>
      <c r="I555" s="26">
        <v>79.599999999999994</v>
      </c>
      <c r="J555" s="26">
        <v>75.900000000000006</v>
      </c>
      <c r="K555" s="26">
        <v>3.7</v>
      </c>
      <c r="L555" s="26">
        <v>0.4</v>
      </c>
      <c r="M555" s="27">
        <v>25</v>
      </c>
      <c r="N555" s="26">
        <v>1.2</v>
      </c>
      <c r="O555" s="27"/>
      <c r="P555" s="27">
        <v>17</v>
      </c>
      <c r="U555" s="35">
        <v>0.02</v>
      </c>
      <c r="V555" s="35">
        <v>0.03</v>
      </c>
      <c r="W555" s="26">
        <v>1</v>
      </c>
      <c r="X555" s="27"/>
      <c r="Y555" s="35"/>
      <c r="Z555" s="26">
        <v>80</v>
      </c>
      <c r="AE555" s="27"/>
      <c r="AF555" s="27">
        <v>100</v>
      </c>
      <c r="AG555" t="s">
        <v>1279</v>
      </c>
    </row>
    <row r="556" spans="1:33" hidden="1">
      <c r="A556" t="s">
        <v>42</v>
      </c>
      <c r="B556" s="37" t="s">
        <v>1281</v>
      </c>
      <c r="D556">
        <v>20.100000000000001</v>
      </c>
      <c r="E556">
        <v>318</v>
      </c>
      <c r="F556">
        <v>1352</v>
      </c>
      <c r="G556" s="26">
        <v>0.3</v>
      </c>
      <c r="H556" s="26">
        <v>0.1</v>
      </c>
      <c r="I556" s="26">
        <v>79</v>
      </c>
      <c r="L556" s="26">
        <v>0.5</v>
      </c>
      <c r="M556" s="27">
        <v>25</v>
      </c>
      <c r="N556" s="26">
        <v>1.2</v>
      </c>
      <c r="O556" s="27"/>
      <c r="P556" s="27">
        <v>17</v>
      </c>
      <c r="U556" s="35">
        <v>0.02</v>
      </c>
      <c r="V556" s="35">
        <v>0.03</v>
      </c>
      <c r="W556" s="26">
        <v>1</v>
      </c>
      <c r="X556" s="27"/>
      <c r="Y556" s="35"/>
      <c r="Z556" s="26">
        <v>80</v>
      </c>
      <c r="AA556" s="27">
        <v>4</v>
      </c>
      <c r="AE556" s="27"/>
      <c r="AF556" s="27">
        <v>100</v>
      </c>
      <c r="AG556" t="s">
        <v>42</v>
      </c>
    </row>
    <row r="557" spans="1:33" hidden="1">
      <c r="A557" t="s">
        <v>1282</v>
      </c>
      <c r="B557" s="37" t="s">
        <v>1283</v>
      </c>
      <c r="D557">
        <v>7.2</v>
      </c>
      <c r="E557">
        <v>371</v>
      </c>
      <c r="F557">
        <v>1576</v>
      </c>
      <c r="G557" s="26">
        <v>0</v>
      </c>
      <c r="H557" s="26">
        <v>0</v>
      </c>
      <c r="I557" s="26">
        <v>92.7</v>
      </c>
      <c r="J557" s="26">
        <v>92.7</v>
      </c>
      <c r="K557" s="26">
        <v>0</v>
      </c>
      <c r="L557" s="26">
        <v>0.1</v>
      </c>
      <c r="M557" s="27">
        <v>3</v>
      </c>
      <c r="N557" s="26">
        <v>0.4</v>
      </c>
      <c r="O557" s="27">
        <v>44</v>
      </c>
      <c r="P557" s="27">
        <v>1</v>
      </c>
      <c r="Q557" s="27">
        <v>0</v>
      </c>
      <c r="R557" s="26">
        <v>0</v>
      </c>
      <c r="S557" s="27">
        <v>3</v>
      </c>
      <c r="T557" s="27">
        <v>5</v>
      </c>
      <c r="U557" s="35">
        <v>0</v>
      </c>
      <c r="V557" s="35">
        <v>0</v>
      </c>
      <c r="W557" s="26">
        <v>0</v>
      </c>
      <c r="X557" s="27">
        <v>0</v>
      </c>
      <c r="Y557" s="35">
        <v>0</v>
      </c>
      <c r="Z557" s="26">
        <v>0</v>
      </c>
      <c r="AA557" s="27">
        <v>0</v>
      </c>
      <c r="AE557" s="27"/>
      <c r="AF557" s="27">
        <v>100</v>
      </c>
      <c r="AG557" t="s">
        <v>1282</v>
      </c>
    </row>
    <row r="558" spans="1:33" hidden="1">
      <c r="A558" t="s">
        <v>1284</v>
      </c>
      <c r="B558" s="37" t="s">
        <v>1285</v>
      </c>
      <c r="D558">
        <v>7.2</v>
      </c>
      <c r="E558">
        <v>369</v>
      </c>
      <c r="F558">
        <v>1569</v>
      </c>
      <c r="G558" s="26">
        <v>0</v>
      </c>
      <c r="H558" s="26">
        <v>0</v>
      </c>
      <c r="I558" s="26">
        <v>92.3</v>
      </c>
      <c r="J558" s="26">
        <v>92.3</v>
      </c>
      <c r="K558" s="26">
        <v>0</v>
      </c>
      <c r="L558" s="26">
        <v>0.5</v>
      </c>
      <c r="M558" s="27">
        <v>3</v>
      </c>
      <c r="N558" s="26">
        <v>0.3</v>
      </c>
      <c r="O558" s="27">
        <v>38</v>
      </c>
      <c r="P558" s="27">
        <v>3</v>
      </c>
      <c r="Q558" s="27">
        <v>0</v>
      </c>
      <c r="R558">
        <v>0</v>
      </c>
      <c r="S558" s="27">
        <v>3</v>
      </c>
      <c r="T558" s="27">
        <v>8</v>
      </c>
      <c r="U558" s="35">
        <v>0</v>
      </c>
      <c r="V558" s="35">
        <v>0</v>
      </c>
      <c r="W558" s="26">
        <v>0</v>
      </c>
      <c r="X558" s="27">
        <v>0</v>
      </c>
      <c r="Y558" s="35">
        <v>0</v>
      </c>
      <c r="Z558" s="26">
        <v>0</v>
      </c>
      <c r="AA558" s="27">
        <v>0</v>
      </c>
      <c r="AF558" s="27">
        <v>100</v>
      </c>
      <c r="AG558" t="s">
        <v>1284</v>
      </c>
    </row>
    <row r="559" spans="1:33" hidden="1">
      <c r="A559" t="s">
        <v>1286</v>
      </c>
      <c r="B559" s="37" t="s">
        <v>1287</v>
      </c>
      <c r="D559">
        <v>6.2</v>
      </c>
      <c r="E559">
        <v>419</v>
      </c>
      <c r="F559">
        <v>1766</v>
      </c>
      <c r="G559" s="26">
        <v>4.2</v>
      </c>
      <c r="H559" s="26">
        <v>10.199999999999999</v>
      </c>
      <c r="I559" s="26">
        <v>77.5</v>
      </c>
      <c r="L559" s="26">
        <v>1.9</v>
      </c>
      <c r="M559" s="27">
        <v>37</v>
      </c>
      <c r="N559" s="26">
        <v>4</v>
      </c>
      <c r="O559" s="27"/>
      <c r="P559" s="27">
        <v>106</v>
      </c>
      <c r="Q559" s="27"/>
      <c r="U559" s="35">
        <v>0.06</v>
      </c>
      <c r="V559" s="35">
        <v>0.45</v>
      </c>
      <c r="W559" s="26">
        <v>2.2000000000000002</v>
      </c>
      <c r="Y559" s="35"/>
      <c r="Z559" s="26">
        <v>0</v>
      </c>
      <c r="AA559" s="27">
        <v>0</v>
      </c>
      <c r="AF559" s="27">
        <v>100</v>
      </c>
      <c r="AG559" t="s">
        <v>1286</v>
      </c>
    </row>
    <row r="560" spans="1:33" hidden="1">
      <c r="A560" t="s">
        <v>1288</v>
      </c>
      <c r="B560" s="37" t="s">
        <v>1289</v>
      </c>
      <c r="D560">
        <v>3.1</v>
      </c>
      <c r="E560">
        <v>466</v>
      </c>
      <c r="F560">
        <v>1958</v>
      </c>
      <c r="G560" s="26">
        <v>3.6</v>
      </c>
      <c r="H560" s="26">
        <v>16.600000000000001</v>
      </c>
      <c r="I560" s="26">
        <v>75.5</v>
      </c>
      <c r="L560" s="26">
        <v>1.2</v>
      </c>
      <c r="M560" s="27">
        <v>36</v>
      </c>
      <c r="N560" s="26">
        <v>3.5</v>
      </c>
      <c r="O560" s="27"/>
      <c r="P560" s="27">
        <v>132</v>
      </c>
      <c r="R560" s="26">
        <v>1.2</v>
      </c>
      <c r="S560">
        <v>43</v>
      </c>
      <c r="T560">
        <v>278</v>
      </c>
      <c r="U560" s="35">
        <v>0.05</v>
      </c>
      <c r="V560" s="35">
        <v>0.09</v>
      </c>
      <c r="W560" s="26">
        <v>0.2</v>
      </c>
      <c r="X560">
        <v>1</v>
      </c>
      <c r="Y560" s="35"/>
      <c r="Z560" s="26">
        <v>0</v>
      </c>
      <c r="AA560" s="27">
        <v>2</v>
      </c>
      <c r="AF560" s="27">
        <v>100</v>
      </c>
      <c r="AG560" t="s">
        <v>1288</v>
      </c>
    </row>
    <row r="561" spans="1:33">
      <c r="A561" t="s">
        <v>1290</v>
      </c>
      <c r="B561" s="37" t="s">
        <v>1291</v>
      </c>
      <c r="D561">
        <v>1.7</v>
      </c>
      <c r="E561">
        <v>466</v>
      </c>
      <c r="F561">
        <v>1960</v>
      </c>
      <c r="G561" s="26">
        <v>7.5</v>
      </c>
      <c r="H561" s="26">
        <v>15.8</v>
      </c>
      <c r="I561" s="26">
        <v>73.400000000000006</v>
      </c>
      <c r="L561" s="26">
        <v>1.6</v>
      </c>
      <c r="M561" s="27">
        <v>139</v>
      </c>
      <c r="N561" s="26">
        <v>2.2000000000000002</v>
      </c>
      <c r="P561" s="27">
        <v>155</v>
      </c>
      <c r="S561">
        <v>90</v>
      </c>
      <c r="T561">
        <v>324</v>
      </c>
      <c r="U561" s="35">
        <v>0.17</v>
      </c>
      <c r="V561" s="35">
        <v>0.42</v>
      </c>
      <c r="W561" s="26">
        <v>0.5</v>
      </c>
      <c r="Y561" s="35"/>
      <c r="Z561" s="26">
        <v>0</v>
      </c>
      <c r="AA561" s="27">
        <v>9</v>
      </c>
      <c r="AF561" s="27">
        <v>100</v>
      </c>
      <c r="AG561" t="s">
        <v>1290</v>
      </c>
    </row>
    <row r="562" spans="1:33">
      <c r="A562" t="s">
        <v>1292</v>
      </c>
      <c r="B562" s="37" t="s">
        <v>1293</v>
      </c>
      <c r="D562">
        <v>1.3</v>
      </c>
      <c r="E562">
        <v>550</v>
      </c>
      <c r="F562">
        <v>2296</v>
      </c>
      <c r="G562" s="26">
        <v>5.5</v>
      </c>
      <c r="H562" s="26">
        <v>31.8</v>
      </c>
      <c r="I562" s="26">
        <v>60</v>
      </c>
      <c r="J562" s="26">
        <v>59.2</v>
      </c>
      <c r="K562" s="26">
        <v>0.8</v>
      </c>
      <c r="L562" s="26">
        <v>1.4</v>
      </c>
      <c r="M562" s="27">
        <v>159</v>
      </c>
      <c r="N562" s="26">
        <v>1.6</v>
      </c>
      <c r="O562" s="26">
        <v>63</v>
      </c>
      <c r="P562" s="27">
        <v>210</v>
      </c>
      <c r="Q562" s="26">
        <v>30</v>
      </c>
      <c r="R562" s="26">
        <v>1</v>
      </c>
      <c r="S562" s="27">
        <v>55</v>
      </c>
      <c r="T562" s="27">
        <v>371</v>
      </c>
      <c r="U562" s="35">
        <v>0.27</v>
      </c>
      <c r="V562" s="35">
        <v>0.34</v>
      </c>
      <c r="W562" s="26">
        <v>0.8</v>
      </c>
      <c r="X562" s="26">
        <v>11</v>
      </c>
      <c r="Y562" s="35">
        <v>0.71</v>
      </c>
      <c r="Z562" s="26">
        <v>0</v>
      </c>
      <c r="AA562" s="27">
        <v>54</v>
      </c>
      <c r="AF562" s="27">
        <v>100</v>
      </c>
      <c r="AG562" t="s">
        <v>1292</v>
      </c>
    </row>
    <row r="563" spans="1:33" ht="27.6" hidden="1">
      <c r="A563" t="s">
        <v>1294</v>
      </c>
      <c r="B563" s="37" t="s">
        <v>1295</v>
      </c>
      <c r="D563">
        <v>4</v>
      </c>
      <c r="E563">
        <v>438</v>
      </c>
      <c r="F563">
        <v>1847</v>
      </c>
      <c r="G563" s="26">
        <v>9.1</v>
      </c>
      <c r="H563" s="26">
        <v>12</v>
      </c>
      <c r="I563" s="26">
        <v>73.400000000000006</v>
      </c>
      <c r="L563" s="26">
        <v>1.5</v>
      </c>
      <c r="M563" s="27">
        <v>34</v>
      </c>
      <c r="N563" s="26">
        <v>4.8</v>
      </c>
      <c r="P563" s="27">
        <v>260</v>
      </c>
      <c r="U563" s="35">
        <v>0.1</v>
      </c>
      <c r="V563" s="35">
        <v>0.2</v>
      </c>
      <c r="W563" s="26">
        <v>2.8</v>
      </c>
      <c r="Y563" s="35"/>
      <c r="Z563" s="26">
        <v>0</v>
      </c>
      <c r="AA563" s="27">
        <v>0</v>
      </c>
      <c r="AF563" s="27">
        <v>100</v>
      </c>
      <c r="AG563" t="s">
        <v>1294</v>
      </c>
    </row>
    <row r="564" spans="1:33" hidden="1">
      <c r="A564" t="s">
        <v>1296</v>
      </c>
      <c r="B564" s="37" t="s">
        <v>1297</v>
      </c>
      <c r="D564">
        <v>6</v>
      </c>
      <c r="E564">
        <v>417</v>
      </c>
      <c r="F564">
        <v>1760</v>
      </c>
      <c r="G564" s="26">
        <v>1.6</v>
      </c>
      <c r="H564" s="26">
        <v>8.1999999999999993</v>
      </c>
      <c r="I564" s="26">
        <v>82.4</v>
      </c>
      <c r="J564" s="26">
        <v>78.8</v>
      </c>
      <c r="K564" s="26">
        <v>3.6</v>
      </c>
      <c r="L564" s="26">
        <v>1.8</v>
      </c>
      <c r="M564" s="27">
        <v>7</v>
      </c>
      <c r="N564" s="26">
        <v>1.2</v>
      </c>
      <c r="O564" s="26">
        <v>29</v>
      </c>
      <c r="P564" s="27">
        <v>78</v>
      </c>
      <c r="R564">
        <v>0.4</v>
      </c>
      <c r="S564">
        <v>17</v>
      </c>
      <c r="T564">
        <v>183</v>
      </c>
      <c r="U564" s="35">
        <v>0.03</v>
      </c>
      <c r="V564" s="35">
        <v>7.0000000000000007E-2</v>
      </c>
      <c r="W564" s="26">
        <v>0.4</v>
      </c>
      <c r="Y564" s="35"/>
      <c r="Z564" s="26">
        <v>0</v>
      </c>
      <c r="AF564" s="27">
        <v>100</v>
      </c>
      <c r="AG564" t="s">
        <v>1296</v>
      </c>
    </row>
    <row r="565" spans="1:33" hidden="1">
      <c r="A565" t="s">
        <v>1298</v>
      </c>
      <c r="B565" s="37" t="s">
        <v>1299</v>
      </c>
      <c r="D565">
        <v>2</v>
      </c>
      <c r="E565">
        <v>405</v>
      </c>
      <c r="F565">
        <v>1717</v>
      </c>
      <c r="G565" s="26">
        <v>1.9</v>
      </c>
      <c r="H565" s="26">
        <v>1.7</v>
      </c>
      <c r="I565" s="26">
        <v>93.9</v>
      </c>
      <c r="J565" s="26">
        <v>90.6</v>
      </c>
      <c r="K565" s="26">
        <v>3.3</v>
      </c>
      <c r="L565" s="26">
        <v>0.4</v>
      </c>
      <c r="M565" s="27">
        <v>32</v>
      </c>
      <c r="N565" s="26">
        <v>0.6</v>
      </c>
      <c r="O565" s="26">
        <v>33</v>
      </c>
      <c r="P565" s="27">
        <v>55</v>
      </c>
      <c r="R565">
        <v>0.4</v>
      </c>
      <c r="S565">
        <v>32</v>
      </c>
      <c r="T565">
        <v>105</v>
      </c>
      <c r="U565" s="35">
        <v>0.02</v>
      </c>
      <c r="V565" s="35">
        <v>0.14000000000000001</v>
      </c>
      <c r="W565" s="26">
        <v>0.5</v>
      </c>
      <c r="X565">
        <v>5</v>
      </c>
      <c r="Y565" s="35">
        <v>0.01</v>
      </c>
      <c r="Z565" s="26">
        <v>0</v>
      </c>
      <c r="AA565" s="27">
        <v>0</v>
      </c>
      <c r="AF565" s="27">
        <v>100</v>
      </c>
      <c r="AG565" t="s">
        <v>1298</v>
      </c>
    </row>
    <row r="566" spans="1:33" hidden="1">
      <c r="A566" t="s">
        <v>1300</v>
      </c>
      <c r="B566" s="37" t="s">
        <v>1301</v>
      </c>
      <c r="D566">
        <v>12</v>
      </c>
      <c r="E566">
        <v>355</v>
      </c>
      <c r="F566">
        <v>1506</v>
      </c>
      <c r="G566" s="26">
        <v>0.4</v>
      </c>
      <c r="H566" s="26">
        <v>0.5</v>
      </c>
      <c r="I566" s="26">
        <v>87</v>
      </c>
      <c r="J566" s="26">
        <v>86.8</v>
      </c>
      <c r="K566" s="26">
        <v>0.2</v>
      </c>
      <c r="L566" s="26">
        <v>0.1</v>
      </c>
      <c r="M566" s="27">
        <v>113</v>
      </c>
      <c r="O566" s="26">
        <v>31</v>
      </c>
      <c r="P566" s="27">
        <v>360</v>
      </c>
      <c r="S566">
        <v>179</v>
      </c>
      <c r="T566">
        <v>1304</v>
      </c>
      <c r="U566">
        <v>0.04</v>
      </c>
      <c r="V566" s="35">
        <v>0.18</v>
      </c>
      <c r="W566" s="35">
        <v>5</v>
      </c>
      <c r="X566" s="26">
        <v>38</v>
      </c>
      <c r="Y566" s="35">
        <v>0</v>
      </c>
      <c r="AF566" s="27">
        <v>100</v>
      </c>
      <c r="AG566" t="s">
        <v>1300</v>
      </c>
    </row>
    <row r="567" spans="1:33" hidden="1">
      <c r="A567" t="s">
        <v>1302</v>
      </c>
      <c r="B567" s="37" t="s">
        <v>1303</v>
      </c>
      <c r="D567">
        <v>6.4</v>
      </c>
      <c r="E567">
        <v>385</v>
      </c>
      <c r="F567">
        <v>1632</v>
      </c>
      <c r="G567" s="26">
        <v>1.1000000000000001</v>
      </c>
      <c r="H567" s="26">
        <v>1.8</v>
      </c>
      <c r="I567" s="26">
        <v>90.3</v>
      </c>
      <c r="J567" s="26">
        <v>88.8</v>
      </c>
      <c r="K567" s="26">
        <v>1.5</v>
      </c>
      <c r="L567" s="26">
        <v>0.4</v>
      </c>
      <c r="Y567" s="35"/>
      <c r="AF567" s="27">
        <v>100</v>
      </c>
      <c r="AG567" t="s">
        <v>1302</v>
      </c>
    </row>
    <row r="568" spans="1:33" hidden="1">
      <c r="A568" t="s">
        <v>1304</v>
      </c>
      <c r="B568" s="37" t="s">
        <v>1305</v>
      </c>
      <c r="D568">
        <v>1.6</v>
      </c>
      <c r="E568">
        <v>392</v>
      </c>
      <c r="F568">
        <v>1668</v>
      </c>
      <c r="G568" s="26">
        <v>8.3000000000000007</v>
      </c>
      <c r="H568" s="26">
        <v>0</v>
      </c>
      <c r="I568" s="26">
        <v>89.8</v>
      </c>
      <c r="J568" s="26">
        <v>89.8</v>
      </c>
      <c r="K568" s="26">
        <v>0</v>
      </c>
      <c r="L568" s="26">
        <v>0.3</v>
      </c>
      <c r="M568" s="27">
        <v>0</v>
      </c>
      <c r="N568" s="26">
        <v>0</v>
      </c>
      <c r="O568" s="26">
        <v>268</v>
      </c>
      <c r="P568" s="27">
        <v>0</v>
      </c>
      <c r="Q568" s="26">
        <v>6</v>
      </c>
      <c r="R568" s="26">
        <v>0</v>
      </c>
      <c r="S568" s="27">
        <v>2</v>
      </c>
      <c r="T568" s="27">
        <v>7</v>
      </c>
      <c r="U568" s="35">
        <v>0</v>
      </c>
      <c r="V568" s="35">
        <v>0</v>
      </c>
      <c r="W568" s="26">
        <v>0</v>
      </c>
      <c r="X568" s="26">
        <v>0</v>
      </c>
      <c r="Y568" s="35">
        <v>0</v>
      </c>
      <c r="Z568" s="26">
        <v>0</v>
      </c>
      <c r="AA568" s="27">
        <v>0</v>
      </c>
      <c r="AF568" s="27">
        <v>100</v>
      </c>
      <c r="AG568" t="s">
        <v>1304</v>
      </c>
    </row>
    <row r="569" spans="1:33" hidden="1">
      <c r="A569" t="s">
        <v>1306</v>
      </c>
      <c r="B569" s="37" t="s">
        <v>1307</v>
      </c>
      <c r="D569">
        <v>83.1</v>
      </c>
      <c r="E569">
        <v>67</v>
      </c>
      <c r="F569">
        <v>286</v>
      </c>
      <c r="G569" s="26">
        <v>1.4</v>
      </c>
      <c r="H569" s="26">
        <v>0</v>
      </c>
      <c r="I569" s="26">
        <v>15.4</v>
      </c>
      <c r="J569" s="26">
        <v>15.4</v>
      </c>
      <c r="K569" s="26">
        <v>0</v>
      </c>
      <c r="L569" s="26">
        <v>0.1</v>
      </c>
      <c r="M569" s="27">
        <v>0</v>
      </c>
      <c r="N569" s="26">
        <v>0</v>
      </c>
      <c r="O569" s="26">
        <v>75</v>
      </c>
      <c r="P569" s="27">
        <v>0</v>
      </c>
      <c r="R569">
        <v>0</v>
      </c>
      <c r="S569">
        <v>1</v>
      </c>
      <c r="T569">
        <v>1</v>
      </c>
      <c r="U569" s="35">
        <v>0</v>
      </c>
      <c r="V569" s="35">
        <v>0</v>
      </c>
      <c r="W569" s="26">
        <v>0</v>
      </c>
      <c r="X569">
        <v>1</v>
      </c>
      <c r="Y569" s="35">
        <v>0</v>
      </c>
      <c r="Z569" s="26">
        <v>0</v>
      </c>
      <c r="AA569" s="27">
        <v>0</v>
      </c>
      <c r="AF569" s="27">
        <v>100</v>
      </c>
      <c r="AG569" t="s">
        <v>1306</v>
      </c>
    </row>
    <row r="570" spans="1:33" hidden="1">
      <c r="A570" t="s">
        <v>1308</v>
      </c>
      <c r="B570" s="37" t="s">
        <v>1309</v>
      </c>
      <c r="D570">
        <v>18.5</v>
      </c>
      <c r="E570">
        <v>324</v>
      </c>
      <c r="F570">
        <v>1375</v>
      </c>
      <c r="G570" s="26">
        <v>7.4</v>
      </c>
      <c r="H570" s="26">
        <v>0</v>
      </c>
      <c r="I570" s="26">
        <v>73.5</v>
      </c>
      <c r="L570" s="26">
        <v>0.6</v>
      </c>
      <c r="M570" s="27">
        <v>66</v>
      </c>
      <c r="N570" s="26">
        <v>4</v>
      </c>
      <c r="O570" s="26"/>
      <c r="P570" s="27">
        <v>29</v>
      </c>
      <c r="Q570" s="26"/>
      <c r="U570" s="35">
        <v>0.03</v>
      </c>
      <c r="V570" s="35">
        <v>0.03</v>
      </c>
      <c r="W570" s="26">
        <v>0</v>
      </c>
      <c r="Y570" s="35"/>
      <c r="Z570" s="26">
        <v>0</v>
      </c>
      <c r="AA570" s="27">
        <v>0</v>
      </c>
      <c r="AF570" s="27">
        <v>100</v>
      </c>
      <c r="AG570" t="s">
        <v>1308</v>
      </c>
    </row>
    <row r="571" spans="1:33" hidden="1">
      <c r="A571" t="s">
        <v>1310</v>
      </c>
      <c r="B571" s="37" t="s">
        <v>1311</v>
      </c>
      <c r="D571">
        <v>2.6</v>
      </c>
      <c r="E571">
        <v>390</v>
      </c>
      <c r="F571">
        <v>1655</v>
      </c>
      <c r="G571" s="26">
        <v>0</v>
      </c>
      <c r="H571" s="26">
        <v>0.3</v>
      </c>
      <c r="I571" s="26">
        <v>96.7</v>
      </c>
      <c r="J571" s="26">
        <v>96.7</v>
      </c>
      <c r="K571" s="26">
        <v>0</v>
      </c>
      <c r="L571" s="26">
        <v>0.4</v>
      </c>
      <c r="M571" s="27">
        <v>0</v>
      </c>
      <c r="N571" s="26">
        <v>0</v>
      </c>
      <c r="O571" s="26">
        <v>6</v>
      </c>
      <c r="P571" s="27">
        <v>0</v>
      </c>
      <c r="R571">
        <v>0</v>
      </c>
      <c r="S571">
        <v>0</v>
      </c>
      <c r="T571">
        <v>2</v>
      </c>
      <c r="U571" s="35">
        <v>0</v>
      </c>
      <c r="V571" s="35">
        <v>0</v>
      </c>
      <c r="W571" s="26">
        <v>0</v>
      </c>
      <c r="X571">
        <v>0</v>
      </c>
      <c r="Y571" s="35">
        <v>0</v>
      </c>
      <c r="Z571" s="26">
        <v>0</v>
      </c>
      <c r="AA571" s="27">
        <v>0</v>
      </c>
      <c r="AF571" s="27">
        <v>100</v>
      </c>
      <c r="AG571" t="s">
        <v>1310</v>
      </c>
    </row>
    <row r="572" spans="1:33" hidden="1">
      <c r="A572" t="s">
        <v>1312</v>
      </c>
      <c r="B572" s="37" t="s">
        <v>1313</v>
      </c>
      <c r="D572">
        <v>89</v>
      </c>
      <c r="E572">
        <v>44</v>
      </c>
      <c r="F572">
        <v>185</v>
      </c>
      <c r="G572" s="26">
        <v>0</v>
      </c>
      <c r="H572" s="26">
        <v>0</v>
      </c>
      <c r="I572" s="26">
        <v>10.9</v>
      </c>
      <c r="J572" s="26">
        <v>10.9</v>
      </c>
      <c r="K572" s="26">
        <v>0</v>
      </c>
      <c r="L572" s="26">
        <v>0.1</v>
      </c>
      <c r="M572" s="27">
        <v>0</v>
      </c>
      <c r="N572" s="26">
        <v>0.1</v>
      </c>
      <c r="O572" s="26">
        <v>7</v>
      </c>
      <c r="P572" s="27">
        <v>0</v>
      </c>
      <c r="R572">
        <v>0.2</v>
      </c>
      <c r="S572">
        <v>1</v>
      </c>
      <c r="T572">
        <v>15</v>
      </c>
      <c r="U572" s="35">
        <v>0</v>
      </c>
      <c r="V572">
        <v>0</v>
      </c>
      <c r="W572" s="26">
        <v>0</v>
      </c>
      <c r="X572">
        <v>0</v>
      </c>
      <c r="Y572" s="35">
        <v>0</v>
      </c>
      <c r="Z572" s="26">
        <v>0</v>
      </c>
      <c r="AA572" s="27">
        <v>0</v>
      </c>
      <c r="AF572" s="27">
        <v>100</v>
      </c>
      <c r="AG572" t="s">
        <v>1312</v>
      </c>
    </row>
    <row r="573" spans="1:33" hidden="1">
      <c r="A573" t="s">
        <v>1314</v>
      </c>
      <c r="B573" s="37" t="s">
        <v>1315</v>
      </c>
      <c r="D573">
        <v>62.8</v>
      </c>
      <c r="E573">
        <v>196</v>
      </c>
      <c r="F573">
        <v>822</v>
      </c>
      <c r="G573" s="26">
        <v>3.2</v>
      </c>
      <c r="H573" s="26">
        <v>10.3</v>
      </c>
      <c r="I573" s="26">
        <v>22.8</v>
      </c>
      <c r="J573" s="26">
        <v>22.8</v>
      </c>
      <c r="K573" s="26">
        <v>0</v>
      </c>
      <c r="L573" s="26">
        <v>0.9</v>
      </c>
      <c r="M573" s="27">
        <v>100</v>
      </c>
      <c r="N573" s="26">
        <v>0.1</v>
      </c>
      <c r="O573" s="26">
        <v>61</v>
      </c>
      <c r="P573" s="27">
        <v>120</v>
      </c>
      <c r="Q573" s="26">
        <v>32</v>
      </c>
      <c r="R573" s="26">
        <v>0.4</v>
      </c>
      <c r="S573" s="26">
        <v>13</v>
      </c>
      <c r="T573" s="27">
        <v>183</v>
      </c>
      <c r="U573" s="35">
        <v>0.04</v>
      </c>
      <c r="V573" s="35">
        <v>0.26</v>
      </c>
      <c r="W573" s="26">
        <v>0.1</v>
      </c>
      <c r="X573" s="26">
        <v>5</v>
      </c>
      <c r="Y573" s="35">
        <v>0.47</v>
      </c>
      <c r="Z573" s="26">
        <v>0</v>
      </c>
      <c r="AA573" s="27">
        <v>72</v>
      </c>
      <c r="AF573" s="27">
        <v>100</v>
      </c>
      <c r="AG573" t="s">
        <v>1314</v>
      </c>
    </row>
    <row r="574" spans="1:33">
      <c r="A574" t="s">
        <v>1316</v>
      </c>
      <c r="B574" s="37" t="s">
        <v>1317</v>
      </c>
      <c r="D574">
        <v>84.5</v>
      </c>
      <c r="E574">
        <v>63</v>
      </c>
      <c r="F574">
        <v>266</v>
      </c>
      <c r="G574" s="26">
        <v>0.4</v>
      </c>
      <c r="H574" s="26">
        <v>0.2</v>
      </c>
      <c r="I574" s="26">
        <v>14.8</v>
      </c>
      <c r="J574" s="26">
        <v>14.8</v>
      </c>
      <c r="K574" s="26">
        <v>0</v>
      </c>
      <c r="L574" s="26">
        <v>0.1</v>
      </c>
      <c r="M574" s="27">
        <v>55</v>
      </c>
      <c r="N574" s="26">
        <v>0.2</v>
      </c>
      <c r="O574" s="26">
        <v>17</v>
      </c>
      <c r="P574" s="27">
        <v>18</v>
      </c>
      <c r="R574">
        <v>0.1</v>
      </c>
      <c r="S574">
        <v>5</v>
      </c>
      <c r="T574">
        <v>53</v>
      </c>
      <c r="U574" s="35">
        <v>0.04</v>
      </c>
      <c r="V574" s="35">
        <v>0.05</v>
      </c>
      <c r="W574" s="26">
        <v>0.4</v>
      </c>
      <c r="Y574" s="35">
        <v>0.13</v>
      </c>
      <c r="Z574" s="26">
        <v>0</v>
      </c>
      <c r="AA574" s="27">
        <v>5</v>
      </c>
      <c r="AF574" s="27">
        <v>100</v>
      </c>
      <c r="AG574" t="s">
        <v>1316</v>
      </c>
    </row>
    <row r="575" spans="1:33" hidden="1">
      <c r="A575" t="s">
        <v>1318</v>
      </c>
      <c r="B575" s="37" t="s">
        <v>1319</v>
      </c>
      <c r="D575">
        <v>15.9</v>
      </c>
      <c r="E575">
        <v>330</v>
      </c>
      <c r="F575">
        <v>1402</v>
      </c>
      <c r="G575" s="26">
        <v>6.1</v>
      </c>
      <c r="H575" s="26">
        <v>0.3</v>
      </c>
      <c r="I575" s="26">
        <v>75.7</v>
      </c>
      <c r="L575" s="26">
        <v>2</v>
      </c>
      <c r="M575" s="27">
        <v>190</v>
      </c>
      <c r="N575" s="26">
        <v>0.4</v>
      </c>
      <c r="P575" s="27">
        <v>191</v>
      </c>
      <c r="S575">
        <v>2</v>
      </c>
      <c r="T575">
        <v>5</v>
      </c>
      <c r="U575" s="35">
        <v>0.03</v>
      </c>
      <c r="V575" s="35">
        <v>0.3</v>
      </c>
      <c r="W575" s="26">
        <v>2.2000000000000002</v>
      </c>
      <c r="Y575" s="35"/>
      <c r="Z575" s="26">
        <v>0</v>
      </c>
      <c r="AA575" s="27">
        <v>0</v>
      </c>
      <c r="AF575" s="27">
        <v>100</v>
      </c>
      <c r="AG575" t="s">
        <v>1318</v>
      </c>
    </row>
    <row r="576" spans="1:33" hidden="1">
      <c r="A576" t="s">
        <v>1320</v>
      </c>
      <c r="B576" s="37" t="s">
        <v>1321</v>
      </c>
      <c r="D576">
        <v>16.399999999999999</v>
      </c>
      <c r="E576">
        <v>362</v>
      </c>
      <c r="F576">
        <v>1530</v>
      </c>
      <c r="G576" s="26">
        <v>7.1</v>
      </c>
      <c r="H576" s="26">
        <v>7.3</v>
      </c>
      <c r="I576" s="26">
        <v>67</v>
      </c>
      <c r="L576" s="26">
        <v>2.2000000000000002</v>
      </c>
      <c r="M576" s="27">
        <v>242</v>
      </c>
      <c r="N576" s="26">
        <v>0.5</v>
      </c>
      <c r="P576" s="27">
        <v>201</v>
      </c>
      <c r="U576" s="35">
        <v>0.05</v>
      </c>
      <c r="V576" s="35">
        <v>0.35</v>
      </c>
      <c r="W576" s="26">
        <v>0.4</v>
      </c>
      <c r="Y576" s="35"/>
      <c r="Z576" s="26">
        <v>0</v>
      </c>
      <c r="AA576" s="27">
        <v>3</v>
      </c>
      <c r="AF576" s="27">
        <v>100</v>
      </c>
      <c r="AG576" t="s">
        <v>1320</v>
      </c>
    </row>
    <row r="577" spans="1:33" hidden="1">
      <c r="A577" t="s">
        <v>1322</v>
      </c>
      <c r="B577" s="37" t="s">
        <v>1323</v>
      </c>
      <c r="D577">
        <v>16.399999999999999</v>
      </c>
      <c r="E577">
        <v>334</v>
      </c>
      <c r="F577">
        <v>1421</v>
      </c>
      <c r="G577" s="26">
        <v>1.8</v>
      </c>
      <c r="H577" s="26">
        <v>0.2</v>
      </c>
      <c r="I577" s="26">
        <v>81.3</v>
      </c>
      <c r="J577" s="26">
        <v>81.2</v>
      </c>
      <c r="K577" s="26">
        <v>0.1</v>
      </c>
      <c r="L577" s="26">
        <v>0.3</v>
      </c>
      <c r="M577" s="27">
        <v>3</v>
      </c>
      <c r="N577" s="26">
        <v>0.2</v>
      </c>
      <c r="O577" s="26">
        <v>47</v>
      </c>
      <c r="P577" s="27">
        <v>8</v>
      </c>
      <c r="R577">
        <v>0</v>
      </c>
      <c r="S577">
        <v>2</v>
      </c>
      <c r="T577">
        <v>5</v>
      </c>
      <c r="U577" s="35">
        <v>0</v>
      </c>
      <c r="V577" s="35">
        <v>0</v>
      </c>
      <c r="W577" s="26">
        <v>0.1</v>
      </c>
      <c r="X577">
        <v>1</v>
      </c>
      <c r="Y577" s="35">
        <v>0</v>
      </c>
      <c r="Z577" s="26">
        <v>0</v>
      </c>
      <c r="AA577" s="27">
        <v>0</v>
      </c>
      <c r="AF577" s="27">
        <v>100</v>
      </c>
      <c r="AG577" t="s">
        <v>1322</v>
      </c>
    </row>
    <row r="578" spans="1:33" hidden="1">
      <c r="A578" t="s">
        <v>1324</v>
      </c>
      <c r="B578" s="37" t="s">
        <v>1325</v>
      </c>
      <c r="D578">
        <v>24</v>
      </c>
      <c r="E578">
        <v>264</v>
      </c>
      <c r="F578">
        <v>1121</v>
      </c>
      <c r="G578" s="26">
        <v>0</v>
      </c>
      <c r="H578" s="26">
        <v>0.1</v>
      </c>
      <c r="I578" s="26">
        <v>65.7</v>
      </c>
      <c r="J578" s="26">
        <v>65.7</v>
      </c>
      <c r="K578" s="26">
        <v>0</v>
      </c>
      <c r="L578" s="26">
        <v>10.199999999999999</v>
      </c>
      <c r="M578" s="27">
        <v>207</v>
      </c>
      <c r="N578" s="26">
        <v>4.7</v>
      </c>
      <c r="O578" s="26">
        <v>37</v>
      </c>
      <c r="P578" s="27">
        <v>31</v>
      </c>
      <c r="Q578" s="26">
        <v>0</v>
      </c>
      <c r="R578" s="26">
        <v>0.3</v>
      </c>
      <c r="S578" s="27">
        <v>241</v>
      </c>
      <c r="T578" s="27">
        <v>1462</v>
      </c>
      <c r="U578" s="35">
        <v>0.04</v>
      </c>
      <c r="V578" s="35">
        <v>0</v>
      </c>
      <c r="W578" s="26">
        <v>0.9</v>
      </c>
      <c r="X578" s="26">
        <v>0</v>
      </c>
      <c r="Y578" s="35">
        <v>0</v>
      </c>
      <c r="Z578" s="26">
        <v>0</v>
      </c>
      <c r="AA578" s="27">
        <v>0</v>
      </c>
      <c r="AF578" s="27">
        <v>100</v>
      </c>
      <c r="AG578" t="s">
        <v>1324</v>
      </c>
    </row>
    <row r="579" spans="1:33" hidden="1">
      <c r="A579" t="s">
        <v>1326</v>
      </c>
      <c r="B579" s="37" t="s">
        <v>1327</v>
      </c>
      <c r="D579">
        <v>79.3</v>
      </c>
      <c r="E579">
        <v>85</v>
      </c>
      <c r="F579">
        <v>361</v>
      </c>
      <c r="G579" s="26">
        <v>0</v>
      </c>
      <c r="H579" s="26">
        <v>0.1</v>
      </c>
      <c r="I579" s="26">
        <v>20.399999999999999</v>
      </c>
      <c r="J579" s="26">
        <v>19.100000000000001</v>
      </c>
      <c r="K579" s="26">
        <v>1.3</v>
      </c>
      <c r="L579" s="26">
        <v>0.2</v>
      </c>
      <c r="M579" s="27">
        <v>3</v>
      </c>
      <c r="N579" s="26">
        <v>0.3</v>
      </c>
      <c r="O579" s="26">
        <v>6</v>
      </c>
      <c r="P579" s="27">
        <v>11</v>
      </c>
      <c r="Q579" s="26">
        <v>1.5</v>
      </c>
      <c r="R579" s="26">
        <v>0.1</v>
      </c>
      <c r="S579" s="26">
        <v>5</v>
      </c>
      <c r="T579" s="26">
        <v>95</v>
      </c>
      <c r="U579" s="35">
        <v>0.01</v>
      </c>
      <c r="V579" s="35">
        <v>0.02</v>
      </c>
      <c r="W579" s="26">
        <v>0.6</v>
      </c>
      <c r="X579" s="26">
        <v>4</v>
      </c>
      <c r="Y579" s="35">
        <v>0</v>
      </c>
      <c r="Z579" s="26">
        <v>3</v>
      </c>
      <c r="AA579" s="27">
        <v>17</v>
      </c>
      <c r="AF579" s="27">
        <v>100</v>
      </c>
      <c r="AG579" t="s">
        <v>1326</v>
      </c>
    </row>
    <row r="580" spans="1:33" hidden="1">
      <c r="A580" t="s">
        <v>1328</v>
      </c>
      <c r="B580" s="37" t="s">
        <v>1329</v>
      </c>
      <c r="D580">
        <v>32.6</v>
      </c>
      <c r="E580">
        <v>272</v>
      </c>
      <c r="F580">
        <v>1155</v>
      </c>
      <c r="G580" s="26">
        <v>0.5</v>
      </c>
      <c r="H580" s="26">
        <v>0</v>
      </c>
      <c r="I580" s="26">
        <v>66.5</v>
      </c>
      <c r="J580" s="26">
        <v>64.599999999999994</v>
      </c>
      <c r="K580" s="26">
        <v>1.9</v>
      </c>
      <c r="L580" s="26">
        <v>0.4</v>
      </c>
      <c r="M580" s="27">
        <v>12</v>
      </c>
      <c r="N580" s="26">
        <v>0.3</v>
      </c>
      <c r="O580" s="26">
        <v>29</v>
      </c>
      <c r="P580" s="27">
        <v>12</v>
      </c>
      <c r="Q580" s="26">
        <v>7</v>
      </c>
      <c r="R580" s="26">
        <v>0.1</v>
      </c>
      <c r="S580" s="26">
        <v>4</v>
      </c>
      <c r="T580" s="26">
        <v>79</v>
      </c>
      <c r="U580" s="35">
        <v>0.02</v>
      </c>
      <c r="V580" s="35">
        <v>0.02</v>
      </c>
      <c r="W580" s="26">
        <v>0</v>
      </c>
      <c r="X580" s="26">
        <v>10</v>
      </c>
      <c r="Y580" s="35">
        <v>0</v>
      </c>
      <c r="Z580" s="26">
        <v>9</v>
      </c>
      <c r="AA580" s="27">
        <v>1</v>
      </c>
      <c r="AF580" s="27">
        <v>100</v>
      </c>
      <c r="AG580" t="s">
        <v>1328</v>
      </c>
    </row>
    <row r="581" spans="1:33" hidden="1">
      <c r="A581" t="s">
        <v>1330</v>
      </c>
      <c r="B581" s="37" t="s">
        <v>1331</v>
      </c>
      <c r="D581">
        <v>16.899999999999999</v>
      </c>
      <c r="E581">
        <v>332</v>
      </c>
      <c r="F581">
        <v>1410</v>
      </c>
      <c r="G581" s="26">
        <v>0.6</v>
      </c>
      <c r="H581" s="26">
        <v>0</v>
      </c>
      <c r="I581" s="26">
        <v>82.4</v>
      </c>
      <c r="J581" s="26">
        <v>82.4</v>
      </c>
      <c r="K581" s="26">
        <v>0</v>
      </c>
      <c r="L581" s="26">
        <v>0.2</v>
      </c>
      <c r="M581" s="27">
        <v>7</v>
      </c>
      <c r="N581" s="26">
        <v>0.6</v>
      </c>
      <c r="O581" s="26">
        <v>9</v>
      </c>
      <c r="P581" s="27">
        <v>15</v>
      </c>
      <c r="Q581" s="26">
        <v>5</v>
      </c>
      <c r="R581" s="26">
        <v>0.2</v>
      </c>
      <c r="S581" s="26">
        <v>2</v>
      </c>
      <c r="T581" s="26">
        <v>53</v>
      </c>
      <c r="U581" s="35">
        <v>0</v>
      </c>
      <c r="V581" s="35">
        <v>0.04</v>
      </c>
      <c r="W581" s="26">
        <v>0.3</v>
      </c>
      <c r="X581" s="26">
        <v>2</v>
      </c>
      <c r="Y581" s="35">
        <v>0</v>
      </c>
      <c r="Z581" s="26">
        <v>0</v>
      </c>
      <c r="AA581" s="27">
        <v>0</v>
      </c>
      <c r="AF581" s="27">
        <v>100</v>
      </c>
      <c r="AG581" t="s">
        <v>1330</v>
      </c>
    </row>
    <row r="582" spans="1:33" hidden="1">
      <c r="A582" t="s">
        <v>1332</v>
      </c>
      <c r="B582" s="37" t="s">
        <v>1333</v>
      </c>
      <c r="D582">
        <v>25</v>
      </c>
      <c r="E582">
        <v>295</v>
      </c>
      <c r="F582">
        <v>1254</v>
      </c>
      <c r="G582" s="26">
        <v>0.3</v>
      </c>
      <c r="H582" s="26">
        <v>0.2</v>
      </c>
      <c r="I582" s="26">
        <v>73</v>
      </c>
      <c r="J582" s="26">
        <v>73</v>
      </c>
      <c r="K582" s="26">
        <v>0</v>
      </c>
      <c r="L582" s="26">
        <v>1.4</v>
      </c>
      <c r="M582" s="27">
        <v>69</v>
      </c>
      <c r="N582" s="26">
        <v>1</v>
      </c>
      <c r="P582" s="27">
        <v>43</v>
      </c>
      <c r="S582" s="26">
        <v>46</v>
      </c>
      <c r="T582" s="26">
        <v>425</v>
      </c>
      <c r="U582" s="35">
        <v>0.03</v>
      </c>
      <c r="V582" s="35">
        <v>0.06</v>
      </c>
      <c r="W582" s="26">
        <v>0.5</v>
      </c>
      <c r="Y582" s="35"/>
      <c r="Z582" s="26">
        <v>5</v>
      </c>
      <c r="AA582" s="27">
        <v>0</v>
      </c>
      <c r="AF582" s="27">
        <v>100</v>
      </c>
      <c r="AG582" t="s">
        <v>1332</v>
      </c>
    </row>
    <row r="583" spans="1:33" hidden="1">
      <c r="A583" t="s">
        <v>1334</v>
      </c>
      <c r="B583" s="37" t="s">
        <v>1335</v>
      </c>
      <c r="D583">
        <v>7.5</v>
      </c>
      <c r="E583">
        <v>364</v>
      </c>
      <c r="F583">
        <v>1548</v>
      </c>
      <c r="G583" s="26">
        <v>0.6</v>
      </c>
      <c r="H583" s="26">
        <v>0.1</v>
      </c>
      <c r="I583" s="26">
        <v>90.2</v>
      </c>
      <c r="J583" s="26">
        <v>90.2</v>
      </c>
      <c r="K583" s="26">
        <v>0</v>
      </c>
      <c r="L583" s="26">
        <v>1.5</v>
      </c>
      <c r="M583" s="27">
        <v>42</v>
      </c>
      <c r="N583" s="26">
        <v>4.9000000000000004</v>
      </c>
      <c r="O583" s="26">
        <v>39</v>
      </c>
      <c r="P583" s="27">
        <v>39</v>
      </c>
      <c r="R583" s="26">
        <v>1.4</v>
      </c>
      <c r="S583" s="26">
        <v>47</v>
      </c>
      <c r="T583" s="26">
        <v>346</v>
      </c>
      <c r="U583" s="35">
        <v>0.02</v>
      </c>
      <c r="V583" s="35">
        <v>0.11</v>
      </c>
      <c r="W583" s="26">
        <v>0.3</v>
      </c>
      <c r="X583" s="26">
        <v>1</v>
      </c>
      <c r="Y583" s="35">
        <v>0</v>
      </c>
      <c r="Z583" s="26">
        <v>0</v>
      </c>
      <c r="AA583" s="27">
        <v>0</v>
      </c>
      <c r="AF583" s="27">
        <v>100</v>
      </c>
      <c r="AG583" t="s">
        <v>1334</v>
      </c>
    </row>
    <row r="584" spans="1:33">
      <c r="A584" t="s">
        <v>74</v>
      </c>
      <c r="B584" s="37" t="s">
        <v>1336</v>
      </c>
      <c r="D584">
        <v>10.6</v>
      </c>
      <c r="E584">
        <v>361</v>
      </c>
      <c r="F584">
        <v>1532</v>
      </c>
      <c r="G584" s="26">
        <v>2.9</v>
      </c>
      <c r="H584" s="26">
        <v>1.8</v>
      </c>
      <c r="I584" s="26">
        <v>83.3</v>
      </c>
      <c r="L584" s="26">
        <v>1.4</v>
      </c>
      <c r="M584" s="27">
        <v>134</v>
      </c>
      <c r="N584" s="26">
        <v>0.8</v>
      </c>
      <c r="P584" s="27">
        <v>80</v>
      </c>
      <c r="U584" s="35">
        <v>0</v>
      </c>
      <c r="V584" s="35">
        <v>0.23</v>
      </c>
      <c r="W584" s="26">
        <v>0</v>
      </c>
      <c r="Y584" s="35"/>
      <c r="Z584" s="26">
        <v>0</v>
      </c>
      <c r="AA584" s="27">
        <v>5</v>
      </c>
      <c r="AF584" s="27">
        <v>100</v>
      </c>
      <c r="AG584" t="s">
        <v>74</v>
      </c>
    </row>
    <row r="585" spans="1:33" hidden="1">
      <c r="A585" t="s">
        <v>1337</v>
      </c>
      <c r="B585" s="37" t="s">
        <v>1338</v>
      </c>
      <c r="D585">
        <v>58.2</v>
      </c>
      <c r="E585">
        <v>165</v>
      </c>
      <c r="F585">
        <v>701</v>
      </c>
      <c r="G585" s="26">
        <v>5.4</v>
      </c>
      <c r="H585" s="26">
        <v>0.4</v>
      </c>
      <c r="I585" s="26">
        <v>35.1</v>
      </c>
      <c r="L585" s="26">
        <v>1</v>
      </c>
      <c r="Y585" s="35"/>
      <c r="AF585" s="27">
        <v>100</v>
      </c>
      <c r="AG585" t="s">
        <v>1337</v>
      </c>
    </row>
    <row r="586" spans="1:33" hidden="1">
      <c r="A586" t="s">
        <v>1339</v>
      </c>
      <c r="B586" s="37" t="s">
        <v>1340</v>
      </c>
      <c r="C586" t="s">
        <v>148</v>
      </c>
      <c r="D586">
        <v>3.1</v>
      </c>
      <c r="E586">
        <v>392</v>
      </c>
      <c r="F586">
        <v>1662</v>
      </c>
      <c r="G586" s="26">
        <v>4.4000000000000004</v>
      </c>
      <c r="H586" s="26">
        <v>5.3</v>
      </c>
      <c r="I586" s="26">
        <v>81.8</v>
      </c>
      <c r="J586" s="26">
        <v>81.8</v>
      </c>
      <c r="K586" s="26">
        <v>0</v>
      </c>
      <c r="L586" s="26">
        <v>5.4</v>
      </c>
      <c r="M586" s="27">
        <v>11</v>
      </c>
      <c r="N586" s="26">
        <v>1.4</v>
      </c>
      <c r="P586" s="27">
        <v>95</v>
      </c>
      <c r="U586" s="35">
        <v>0.11</v>
      </c>
      <c r="V586" s="35">
        <v>0.2</v>
      </c>
      <c r="W586" s="26">
        <v>2</v>
      </c>
      <c r="Y586" s="35"/>
      <c r="Z586" s="26">
        <v>0</v>
      </c>
      <c r="AA586" s="27">
        <v>110</v>
      </c>
      <c r="AF586" s="27">
        <v>100</v>
      </c>
      <c r="AG586" t="s">
        <v>1339</v>
      </c>
    </row>
    <row r="587" spans="1:33" hidden="1">
      <c r="A587" t="s">
        <v>1341</v>
      </c>
      <c r="B587" s="37" t="s">
        <v>1342</v>
      </c>
      <c r="D587">
        <v>98.7</v>
      </c>
      <c r="E587">
        <v>7</v>
      </c>
      <c r="F587">
        <v>30</v>
      </c>
      <c r="G587" s="26">
        <v>0</v>
      </c>
      <c r="H587" s="26">
        <v>0.2</v>
      </c>
      <c r="I587" s="26">
        <v>0.9</v>
      </c>
      <c r="J587" s="26">
        <v>0.3</v>
      </c>
      <c r="K587" s="26">
        <v>0.6</v>
      </c>
      <c r="L587" s="26">
        <v>0.1</v>
      </c>
      <c r="Y587" s="35"/>
      <c r="AG587" t="s">
        <v>1341</v>
      </c>
    </row>
    <row r="588" spans="1:33" hidden="1">
      <c r="A588" t="s">
        <v>1343</v>
      </c>
      <c r="B588" s="37" t="s">
        <v>1344</v>
      </c>
      <c r="C588" t="s">
        <v>148</v>
      </c>
      <c r="D588">
        <v>6.9</v>
      </c>
      <c r="E588">
        <v>468</v>
      </c>
      <c r="F588">
        <v>1960</v>
      </c>
      <c r="G588" s="26">
        <v>14.4</v>
      </c>
      <c r="H588" s="26">
        <v>22.5</v>
      </c>
      <c r="I588" s="26">
        <v>51.9</v>
      </c>
      <c r="J588" s="26">
        <v>51.9</v>
      </c>
      <c r="K588" s="26">
        <v>0</v>
      </c>
      <c r="L588" s="26">
        <v>4.3</v>
      </c>
      <c r="M588" s="27">
        <v>130</v>
      </c>
      <c r="N588" s="26">
        <v>5.8</v>
      </c>
      <c r="O588" s="27">
        <v>4</v>
      </c>
      <c r="P588" s="27">
        <v>500</v>
      </c>
      <c r="T588">
        <v>830</v>
      </c>
      <c r="U588" s="35">
        <v>0.18</v>
      </c>
      <c r="V588" s="35">
        <v>0.16</v>
      </c>
      <c r="W588" s="26">
        <v>1.9</v>
      </c>
      <c r="Y588" s="35">
        <v>0</v>
      </c>
      <c r="Z588" s="26">
        <v>3</v>
      </c>
      <c r="AA588" s="27">
        <v>4</v>
      </c>
      <c r="AF588" s="27">
        <v>100</v>
      </c>
      <c r="AG588" t="s">
        <v>1343</v>
      </c>
    </row>
    <row r="589" spans="1:33" hidden="1">
      <c r="A589" t="s">
        <v>1345</v>
      </c>
      <c r="B589" s="37" t="s">
        <v>1346</v>
      </c>
      <c r="D589">
        <v>3.2</v>
      </c>
      <c r="E589">
        <v>371</v>
      </c>
      <c r="F589">
        <v>1576</v>
      </c>
      <c r="G589" s="26">
        <v>11.6</v>
      </c>
      <c r="H589" s="26">
        <v>0.2</v>
      </c>
      <c r="I589" s="26">
        <v>80.7</v>
      </c>
      <c r="J589" s="26">
        <v>80.7</v>
      </c>
      <c r="K589" s="26">
        <v>0</v>
      </c>
      <c r="L589" s="26">
        <v>4.3</v>
      </c>
      <c r="M589" s="27">
        <v>140</v>
      </c>
      <c r="N589" s="26">
        <v>3.8</v>
      </c>
      <c r="O589" s="27">
        <v>23</v>
      </c>
      <c r="P589" s="27">
        <v>3</v>
      </c>
      <c r="R589" s="26">
        <v>0.1</v>
      </c>
      <c r="S589" s="27">
        <v>311</v>
      </c>
      <c r="T589" s="27">
        <v>3501</v>
      </c>
      <c r="U589" s="35">
        <v>0</v>
      </c>
      <c r="V589" s="35">
        <v>1.36</v>
      </c>
      <c r="W589" s="26">
        <v>28.1</v>
      </c>
      <c r="X589" s="26">
        <v>0</v>
      </c>
      <c r="Y589" s="35">
        <v>0</v>
      </c>
      <c r="Z589" s="26">
        <v>0</v>
      </c>
      <c r="AA589" s="27">
        <v>0</v>
      </c>
      <c r="AF589" s="27">
        <v>100</v>
      </c>
      <c r="AG589" t="s">
        <v>1345</v>
      </c>
    </row>
    <row r="590" spans="1:33" hidden="1">
      <c r="A590" t="s">
        <v>1347</v>
      </c>
      <c r="B590" s="37" t="s">
        <v>1348</v>
      </c>
      <c r="D590">
        <v>3.1</v>
      </c>
      <c r="E590">
        <v>355</v>
      </c>
      <c r="F590">
        <v>1506</v>
      </c>
      <c r="G590" s="26">
        <v>13</v>
      </c>
      <c r="H590" s="26">
        <v>0.4</v>
      </c>
      <c r="I590" s="26">
        <v>74.7</v>
      </c>
      <c r="J590" s="26">
        <v>74.7</v>
      </c>
      <c r="K590" s="26">
        <v>0</v>
      </c>
      <c r="L590" s="26">
        <v>8.8000000000000007</v>
      </c>
      <c r="M590" s="27">
        <v>141</v>
      </c>
      <c r="N590" s="26">
        <v>4.4000000000000004</v>
      </c>
      <c r="O590" s="27">
        <v>38</v>
      </c>
      <c r="P590" s="27">
        <v>303</v>
      </c>
      <c r="Q590" s="26">
        <v>0</v>
      </c>
      <c r="R590" s="26">
        <v>0.4</v>
      </c>
      <c r="S590" s="27">
        <v>326</v>
      </c>
      <c r="T590" s="27">
        <v>3630</v>
      </c>
      <c r="U590" s="35">
        <v>0.01</v>
      </c>
      <c r="V590" s="35">
        <v>0.08</v>
      </c>
      <c r="W590" s="26">
        <v>28.2</v>
      </c>
      <c r="X590" s="27">
        <v>1</v>
      </c>
      <c r="Y590" s="35">
        <v>0</v>
      </c>
      <c r="Z590" s="26">
        <v>0</v>
      </c>
      <c r="AA590" s="27">
        <v>0</v>
      </c>
      <c r="AF590" s="27">
        <v>100</v>
      </c>
      <c r="AG590" t="s">
        <v>1347</v>
      </c>
    </row>
    <row r="591" spans="1:33" hidden="1">
      <c r="A591" t="s">
        <v>1349</v>
      </c>
      <c r="B591" s="37" t="s">
        <v>1350</v>
      </c>
      <c r="D591">
        <v>2.1</v>
      </c>
      <c r="E591">
        <v>479</v>
      </c>
      <c r="F591">
        <v>2008</v>
      </c>
      <c r="G591" s="26">
        <v>14.2</v>
      </c>
      <c r="H591" s="26">
        <v>12.3</v>
      </c>
      <c r="I591" s="26">
        <v>67.5</v>
      </c>
      <c r="J591" s="26">
        <v>46.9</v>
      </c>
      <c r="K591" s="26">
        <v>20.5</v>
      </c>
      <c r="L591" s="26">
        <v>3.9</v>
      </c>
      <c r="M591" s="27">
        <v>130</v>
      </c>
      <c r="N591" s="26">
        <v>5.8</v>
      </c>
      <c r="O591" s="27">
        <v>1</v>
      </c>
      <c r="P591" s="27">
        <v>223</v>
      </c>
      <c r="Q591" s="26">
        <v>0.5</v>
      </c>
      <c r="R591" s="26">
        <v>0.5</v>
      </c>
      <c r="S591" s="27">
        <v>165</v>
      </c>
      <c r="T591" s="27">
        <v>1609</v>
      </c>
      <c r="U591" s="35">
        <v>7.0000000000000007E-2</v>
      </c>
      <c r="V591" s="35">
        <v>0.1</v>
      </c>
      <c r="W591" s="26">
        <v>31.6</v>
      </c>
      <c r="X591" s="27">
        <v>3</v>
      </c>
      <c r="Y591" s="35">
        <v>0</v>
      </c>
      <c r="Z591" s="26">
        <v>0</v>
      </c>
      <c r="AA591" s="27">
        <v>0</v>
      </c>
      <c r="AF591" s="27">
        <v>100</v>
      </c>
      <c r="AG591" t="s">
        <v>1349</v>
      </c>
    </row>
    <row r="592" spans="1:33" hidden="1">
      <c r="A592" t="s">
        <v>1351</v>
      </c>
      <c r="B592" s="37" t="s">
        <v>1352</v>
      </c>
      <c r="D592">
        <v>4.0999999999999996</v>
      </c>
      <c r="E592">
        <v>259</v>
      </c>
      <c r="F592">
        <v>1076</v>
      </c>
      <c r="G592" s="26">
        <v>16.899999999999999</v>
      </c>
      <c r="H592" s="26">
        <v>20.3</v>
      </c>
      <c r="I592" s="26">
        <v>2.2000000000000002</v>
      </c>
      <c r="J592" s="26">
        <v>2.2000000000000002</v>
      </c>
      <c r="K592" s="26">
        <v>0</v>
      </c>
      <c r="L592" s="26">
        <v>56.5</v>
      </c>
      <c r="M592" s="27">
        <v>60</v>
      </c>
      <c r="N592" s="26">
        <v>2.2000000000000002</v>
      </c>
      <c r="O592" s="27">
        <v>20720</v>
      </c>
      <c r="P592" s="27">
        <v>228</v>
      </c>
      <c r="R592" s="26">
        <v>0.2</v>
      </c>
      <c r="S592" s="27">
        <v>51</v>
      </c>
      <c r="T592" s="27">
        <v>424</v>
      </c>
      <c r="U592" s="35">
        <v>0.28999999999999998</v>
      </c>
      <c r="V592" s="35">
        <v>0.24</v>
      </c>
      <c r="W592" s="26">
        <v>3.3</v>
      </c>
      <c r="X592" s="27">
        <v>32</v>
      </c>
      <c r="Y592" s="35">
        <v>1</v>
      </c>
      <c r="Z592" s="26">
        <v>0</v>
      </c>
      <c r="AA592" s="27">
        <v>0</v>
      </c>
      <c r="AF592" s="27">
        <v>100</v>
      </c>
      <c r="AG592" t="s">
        <v>1351</v>
      </c>
    </row>
    <row r="593" spans="1:33" hidden="1">
      <c r="A593" t="s">
        <v>1353</v>
      </c>
      <c r="B593" s="37" t="s">
        <v>1354</v>
      </c>
      <c r="D593">
        <v>1.3</v>
      </c>
      <c r="E593">
        <v>622</v>
      </c>
      <c r="F593">
        <v>2586</v>
      </c>
      <c r="G593" s="26">
        <v>4.9000000000000004</v>
      </c>
      <c r="H593" s="26">
        <v>42.6</v>
      </c>
      <c r="I593" s="26">
        <v>49.3</v>
      </c>
      <c r="J593" s="26">
        <v>38.4</v>
      </c>
      <c r="K593" s="26">
        <v>10.9</v>
      </c>
      <c r="L593" s="26">
        <v>1.8</v>
      </c>
      <c r="M593" s="27">
        <v>80</v>
      </c>
      <c r="N593" s="26">
        <v>3.6</v>
      </c>
      <c r="O593" s="27">
        <v>17</v>
      </c>
      <c r="P593" s="27">
        <v>220</v>
      </c>
      <c r="Q593" s="27">
        <v>2.2999999999999998</v>
      </c>
      <c r="R593" s="26">
        <v>2.9</v>
      </c>
      <c r="S593" s="27">
        <v>186</v>
      </c>
      <c r="T593" s="27">
        <v>432</v>
      </c>
      <c r="U593" s="35">
        <v>0.04</v>
      </c>
      <c r="V593" s="35">
        <v>0.04</v>
      </c>
      <c r="W593" s="26">
        <v>1.1000000000000001</v>
      </c>
      <c r="X593" s="27">
        <v>6</v>
      </c>
      <c r="Y593" s="35">
        <v>0.28000000000000003</v>
      </c>
      <c r="Z593" s="26">
        <v>0</v>
      </c>
      <c r="AA593" s="27">
        <v>2</v>
      </c>
      <c r="AF593" s="27">
        <v>100</v>
      </c>
      <c r="AG593" t="s">
        <v>1353</v>
      </c>
    </row>
    <row r="594" spans="1:33" hidden="1">
      <c r="A594" t="s">
        <v>1355</v>
      </c>
      <c r="B594" s="37" t="s">
        <v>1356</v>
      </c>
      <c r="D594">
        <v>2.9</v>
      </c>
      <c r="E594">
        <v>488</v>
      </c>
      <c r="F594">
        <v>2040</v>
      </c>
      <c r="G594" s="26">
        <v>19.5</v>
      </c>
      <c r="H594" s="26">
        <v>10.8</v>
      </c>
      <c r="I594" s="26">
        <v>59.7</v>
      </c>
      <c r="J594" s="26">
        <v>22.7</v>
      </c>
      <c r="K594" s="26">
        <v>37</v>
      </c>
      <c r="L594" s="26">
        <v>7.2</v>
      </c>
      <c r="M594" s="27">
        <v>144</v>
      </c>
      <c r="N594" s="26">
        <v>13.3</v>
      </c>
      <c r="O594" s="27">
        <v>21</v>
      </c>
      <c r="P594" s="27">
        <v>746</v>
      </c>
      <c r="R594" s="26">
        <v>5.8</v>
      </c>
      <c r="S594" s="27">
        <v>499</v>
      </c>
      <c r="T594" s="27">
        <v>1524</v>
      </c>
      <c r="U594" s="35">
        <v>0.08</v>
      </c>
      <c r="V594" s="35">
        <v>0.23</v>
      </c>
      <c r="W594" s="26">
        <v>2.2000000000000002</v>
      </c>
      <c r="X594" s="27">
        <v>32</v>
      </c>
      <c r="Y594" s="35">
        <v>0</v>
      </c>
      <c r="Z594" s="26">
        <v>0</v>
      </c>
      <c r="AA594" s="27">
        <v>0</v>
      </c>
      <c r="AF594" s="27">
        <v>100</v>
      </c>
      <c r="AG594" t="s">
        <v>1355</v>
      </c>
    </row>
    <row r="595" spans="1:33" hidden="1">
      <c r="A595" t="s">
        <v>1357</v>
      </c>
      <c r="B595" s="37" t="s">
        <v>1358</v>
      </c>
      <c r="D595">
        <v>9.8000000000000007</v>
      </c>
      <c r="E595">
        <v>391</v>
      </c>
      <c r="F595">
        <v>1651</v>
      </c>
      <c r="G595" s="26">
        <v>9</v>
      </c>
      <c r="H595" s="26">
        <v>4.2</v>
      </c>
      <c r="I595" s="26">
        <v>72.3</v>
      </c>
      <c r="J595" s="26">
        <v>58.2</v>
      </c>
      <c r="K595" s="26">
        <v>14.1</v>
      </c>
      <c r="L595" s="26">
        <v>4.8</v>
      </c>
      <c r="M595" s="27">
        <v>109</v>
      </c>
      <c r="N595" s="26">
        <v>19.8</v>
      </c>
      <c r="O595" s="27">
        <v>27</v>
      </c>
      <c r="P595" s="27">
        <v>160</v>
      </c>
      <c r="R595" s="26">
        <v>3.6</v>
      </c>
      <c r="S595" s="27">
        <v>214</v>
      </c>
      <c r="T595" s="27">
        <v>1320</v>
      </c>
      <c r="U595" s="35">
        <v>0.05</v>
      </c>
      <c r="V595" s="35">
        <v>0.18</v>
      </c>
      <c r="W595" s="26">
        <v>9.6</v>
      </c>
      <c r="X595" s="27">
        <v>13</v>
      </c>
      <c r="Y595" s="35">
        <v>0</v>
      </c>
      <c r="Z595" s="26">
        <v>0</v>
      </c>
      <c r="AA595" s="27">
        <v>18</v>
      </c>
      <c r="AF595" s="27">
        <v>93</v>
      </c>
      <c r="AG595" t="s">
        <v>1357</v>
      </c>
    </row>
    <row r="596" spans="1:33" hidden="1">
      <c r="A596" t="s">
        <v>1359</v>
      </c>
      <c r="B596" s="37" t="s">
        <v>1360</v>
      </c>
      <c r="D596">
        <v>70.2</v>
      </c>
      <c r="E596">
        <v>137</v>
      </c>
      <c r="F596">
        <v>578</v>
      </c>
      <c r="G596" s="26">
        <v>8.4</v>
      </c>
      <c r="H596" s="26">
        <v>1.8</v>
      </c>
      <c r="I596" s="26">
        <v>17.8</v>
      </c>
      <c r="J596" s="26">
        <v>9.6999999999999993</v>
      </c>
      <c r="K596" s="26">
        <v>8.1</v>
      </c>
      <c r="L596" s="26">
        <v>1.8</v>
      </c>
      <c r="M596" s="27">
        <v>25</v>
      </c>
      <c r="N596" s="26">
        <v>2.5</v>
      </c>
      <c r="O596" s="27">
        <v>30</v>
      </c>
      <c r="P596" s="27">
        <v>336</v>
      </c>
      <c r="R596" s="26">
        <v>10</v>
      </c>
      <c r="S596" s="27">
        <v>40</v>
      </c>
      <c r="T596" s="27">
        <v>601</v>
      </c>
      <c r="U596" s="35">
        <v>1.88</v>
      </c>
      <c r="V596" s="35">
        <v>1.5</v>
      </c>
      <c r="W596" s="26">
        <v>12.3</v>
      </c>
      <c r="X596" s="27">
        <v>785</v>
      </c>
      <c r="Y596" s="35">
        <v>0.01</v>
      </c>
      <c r="Z596" s="26">
        <v>0</v>
      </c>
      <c r="AA596" s="27">
        <v>0</v>
      </c>
      <c r="AF596" s="27">
        <v>100</v>
      </c>
      <c r="AG596" t="s">
        <v>1359</v>
      </c>
    </row>
    <row r="597" spans="1:33" hidden="1">
      <c r="A597" t="s">
        <v>1361</v>
      </c>
      <c r="B597" s="37" t="s">
        <v>1362</v>
      </c>
      <c r="D597">
        <v>4.2</v>
      </c>
      <c r="E597">
        <v>424</v>
      </c>
      <c r="F597">
        <v>1784</v>
      </c>
      <c r="G597" s="26">
        <v>13.6</v>
      </c>
      <c r="H597" s="26">
        <v>8</v>
      </c>
      <c r="I597" s="26">
        <v>68.2</v>
      </c>
      <c r="J597" s="26">
        <v>55.5</v>
      </c>
      <c r="K597" s="26">
        <v>12.5</v>
      </c>
      <c r="L597" s="26">
        <v>6.2</v>
      </c>
      <c r="M597" s="27"/>
      <c r="P597" s="27"/>
      <c r="S597" s="27"/>
      <c r="T597" s="27"/>
      <c r="V597" s="35"/>
      <c r="X597" s="27"/>
      <c r="Y597" s="35"/>
      <c r="AF597" s="27">
        <v>100</v>
      </c>
      <c r="AG597" t="s">
        <v>1361</v>
      </c>
    </row>
    <row r="598" spans="1:33" hidden="1">
      <c r="A598" t="s">
        <v>1363</v>
      </c>
      <c r="B598" s="37" t="s">
        <v>1364</v>
      </c>
      <c r="D598">
        <v>19.899999999999999</v>
      </c>
      <c r="E598">
        <v>361</v>
      </c>
      <c r="F598">
        <v>1521</v>
      </c>
      <c r="G598" s="26">
        <v>16.3</v>
      </c>
      <c r="H598" s="26">
        <v>5.4</v>
      </c>
      <c r="I598" s="26">
        <v>56.8</v>
      </c>
      <c r="J598" s="26">
        <v>46.9</v>
      </c>
      <c r="K598" s="26">
        <v>9.9</v>
      </c>
      <c r="L598" s="26">
        <v>1.6</v>
      </c>
      <c r="M598" s="27">
        <v>136</v>
      </c>
      <c r="P598" s="27"/>
      <c r="R598" s="26">
        <v>2.4</v>
      </c>
      <c r="S598" s="27">
        <v>147</v>
      </c>
      <c r="T598" s="27"/>
      <c r="V598" s="35"/>
      <c r="X598" s="27"/>
      <c r="Y598" s="35"/>
      <c r="AF598" s="27">
        <v>100</v>
      </c>
      <c r="AG598" t="s">
        <v>1363</v>
      </c>
    </row>
    <row r="599" spans="1:33" hidden="1">
      <c r="A599" t="s">
        <v>1365</v>
      </c>
      <c r="B599" s="37" t="s">
        <v>1366</v>
      </c>
      <c r="D599">
        <v>5.6</v>
      </c>
      <c r="E599">
        <v>426</v>
      </c>
      <c r="F599">
        <v>1797</v>
      </c>
      <c r="G599" s="26">
        <v>22.5</v>
      </c>
      <c r="H599" s="26">
        <v>5.8</v>
      </c>
      <c r="I599" s="26">
        <v>63.8</v>
      </c>
      <c r="J599" s="26">
        <v>49.4</v>
      </c>
      <c r="K599" s="26">
        <v>14.4</v>
      </c>
      <c r="L599" s="26">
        <v>2.2999999999999998</v>
      </c>
      <c r="M599" s="27">
        <v>170</v>
      </c>
      <c r="P599" s="27"/>
      <c r="R599" s="26">
        <v>3.3</v>
      </c>
      <c r="S599" s="27">
        <v>227</v>
      </c>
      <c r="T599" s="27"/>
      <c r="V599" s="35"/>
      <c r="X599" s="27"/>
      <c r="Y599" s="35"/>
      <c r="AF599" s="27">
        <v>100</v>
      </c>
      <c r="AG599" t="s">
        <v>1365</v>
      </c>
    </row>
    <row r="600" spans="1:33" hidden="1">
      <c r="A600" t="s">
        <v>1367</v>
      </c>
      <c r="B600" s="37" t="s">
        <v>1368</v>
      </c>
      <c r="D600">
        <v>0.2</v>
      </c>
      <c r="E600">
        <v>0</v>
      </c>
      <c r="F600">
        <v>0</v>
      </c>
      <c r="G600" s="26">
        <v>0</v>
      </c>
      <c r="H600" s="26">
        <v>0</v>
      </c>
      <c r="I600" s="26">
        <v>0</v>
      </c>
      <c r="J600" s="26">
        <v>0</v>
      </c>
      <c r="K600" s="26">
        <v>0</v>
      </c>
      <c r="L600" s="26">
        <v>99.8</v>
      </c>
      <c r="M600" s="27">
        <v>24</v>
      </c>
      <c r="N600" s="26">
        <v>0.3</v>
      </c>
      <c r="O600" s="27">
        <v>38781</v>
      </c>
      <c r="P600" s="27">
        <v>0</v>
      </c>
      <c r="Q600" s="26">
        <v>48.5</v>
      </c>
      <c r="R600" s="26">
        <v>0.1</v>
      </c>
      <c r="S600" s="27">
        <v>1</v>
      </c>
      <c r="T600" s="27">
        <v>8</v>
      </c>
      <c r="U600" s="35">
        <v>0</v>
      </c>
      <c r="V600" s="35">
        <v>0</v>
      </c>
      <c r="W600" s="27">
        <v>0</v>
      </c>
      <c r="X600" s="27">
        <v>0</v>
      </c>
      <c r="Y600" s="35">
        <v>0</v>
      </c>
      <c r="Z600" s="27">
        <v>0</v>
      </c>
      <c r="AA600" s="27">
        <v>0</v>
      </c>
      <c r="AF600" s="27">
        <v>100</v>
      </c>
      <c r="AG600" t="s">
        <v>1367</v>
      </c>
    </row>
    <row r="601" spans="1:33" hidden="1">
      <c r="A601" t="s">
        <v>1369</v>
      </c>
      <c r="B601" s="37" t="s">
        <v>1370</v>
      </c>
      <c r="D601">
        <v>76</v>
      </c>
      <c r="E601">
        <v>107</v>
      </c>
      <c r="F601">
        <v>449</v>
      </c>
      <c r="G601" s="26">
        <v>3.6</v>
      </c>
      <c r="H601" s="26">
        <v>3.3</v>
      </c>
      <c r="I601" s="26">
        <v>14.1</v>
      </c>
      <c r="J601" s="26">
        <v>10.9</v>
      </c>
      <c r="K601" s="26">
        <v>3.2</v>
      </c>
      <c r="L601" s="26">
        <v>3</v>
      </c>
      <c r="M601" s="27">
        <v>76</v>
      </c>
      <c r="N601" s="26">
        <v>1.8</v>
      </c>
      <c r="O601" s="27">
        <v>1206</v>
      </c>
      <c r="P601" s="27">
        <v>148</v>
      </c>
      <c r="Q601" s="26">
        <v>3</v>
      </c>
      <c r="R601" s="26">
        <v>0.8</v>
      </c>
      <c r="S601" s="27">
        <v>55</v>
      </c>
      <c r="T601" s="27">
        <v>142</v>
      </c>
      <c r="U601" s="35">
        <v>0.09</v>
      </c>
      <c r="V601" s="35">
        <v>7.0000000000000007E-2</v>
      </c>
      <c r="W601" s="27">
        <v>0.5</v>
      </c>
      <c r="X601" s="27">
        <v>8</v>
      </c>
      <c r="Y601" s="35">
        <v>0</v>
      </c>
      <c r="Z601" s="27">
        <v>0</v>
      </c>
      <c r="AA601" s="27">
        <v>4</v>
      </c>
      <c r="AF601" s="27">
        <v>100</v>
      </c>
      <c r="AG601" t="s">
        <v>1369</v>
      </c>
    </row>
    <row r="602" spans="1:33" hidden="1">
      <c r="A602" t="s">
        <v>1371</v>
      </c>
      <c r="B602" s="37" t="s">
        <v>1372</v>
      </c>
      <c r="D602">
        <v>70.8</v>
      </c>
      <c r="E602">
        <v>109</v>
      </c>
      <c r="F602">
        <v>463</v>
      </c>
      <c r="G602" s="26">
        <v>1.3</v>
      </c>
      <c r="H602" s="26">
        <v>0.3</v>
      </c>
      <c r="I602" s="26">
        <v>25</v>
      </c>
      <c r="J602" s="26">
        <v>24.2</v>
      </c>
      <c r="K602" s="26">
        <v>0.8</v>
      </c>
      <c r="L602" s="26">
        <v>2.6</v>
      </c>
      <c r="M602" s="27">
        <v>17</v>
      </c>
      <c r="N602" s="26">
        <v>0.5</v>
      </c>
      <c r="O602" s="27">
        <v>860</v>
      </c>
      <c r="P602" s="27">
        <v>28</v>
      </c>
      <c r="Q602" s="26">
        <v>45</v>
      </c>
      <c r="R602" s="26">
        <v>0.1</v>
      </c>
      <c r="S602" s="27">
        <v>17</v>
      </c>
      <c r="T602" s="27">
        <v>329</v>
      </c>
      <c r="U602" s="35">
        <v>0.04</v>
      </c>
      <c r="V602" s="35">
        <v>0.09</v>
      </c>
      <c r="W602">
        <v>1.2</v>
      </c>
      <c r="X602" s="27">
        <v>10</v>
      </c>
      <c r="Y602" s="35">
        <v>0</v>
      </c>
      <c r="Z602" s="35">
        <v>3</v>
      </c>
      <c r="AA602" s="27">
        <v>70</v>
      </c>
      <c r="AF602" s="27">
        <v>100</v>
      </c>
      <c r="AG602" t="s">
        <v>1371</v>
      </c>
    </row>
    <row r="603" spans="1:33" hidden="1">
      <c r="A603" t="s">
        <v>1373</v>
      </c>
      <c r="B603" s="37" t="s">
        <v>1374</v>
      </c>
      <c r="D603">
        <v>93.8</v>
      </c>
      <c r="E603">
        <v>24</v>
      </c>
      <c r="F603">
        <v>103</v>
      </c>
      <c r="G603" s="26">
        <v>0</v>
      </c>
      <c r="H603" s="26">
        <v>0</v>
      </c>
      <c r="I603" s="26">
        <v>6</v>
      </c>
      <c r="J603" s="26">
        <v>6</v>
      </c>
      <c r="K603" s="26">
        <v>0</v>
      </c>
      <c r="L603" s="26">
        <v>2</v>
      </c>
      <c r="M603" s="27">
        <v>7</v>
      </c>
      <c r="N603" s="26">
        <v>0.5</v>
      </c>
      <c r="O603" s="27">
        <v>5</v>
      </c>
      <c r="P603" s="27">
        <v>10</v>
      </c>
      <c r="R603" s="26">
        <v>0</v>
      </c>
      <c r="S603" s="27">
        <v>5</v>
      </c>
      <c r="T603" s="27">
        <v>73</v>
      </c>
      <c r="U603" s="35">
        <v>0</v>
      </c>
      <c r="V603" s="35">
        <v>0</v>
      </c>
      <c r="W603">
        <v>0</v>
      </c>
      <c r="X603" s="27">
        <v>0</v>
      </c>
      <c r="Y603" s="35">
        <v>0</v>
      </c>
      <c r="Z603" s="35">
        <v>0</v>
      </c>
      <c r="AA603" s="27">
        <v>0</v>
      </c>
      <c r="AF603" s="27">
        <v>100</v>
      </c>
      <c r="AG603" t="s">
        <v>1373</v>
      </c>
    </row>
    <row r="604" spans="1:33" hidden="1">
      <c r="A604" t="s">
        <v>1375</v>
      </c>
      <c r="B604" s="37" t="s">
        <v>1376</v>
      </c>
      <c r="D604">
        <v>42</v>
      </c>
      <c r="E604">
        <v>425</v>
      </c>
      <c r="F604">
        <v>1757</v>
      </c>
      <c r="G604" s="26">
        <v>1.6</v>
      </c>
      <c r="H604" s="26">
        <v>40</v>
      </c>
      <c r="I604" s="26">
        <v>14.7</v>
      </c>
      <c r="J604" s="26">
        <v>0</v>
      </c>
      <c r="K604" s="26">
        <v>0</v>
      </c>
      <c r="L604" s="26">
        <v>1.7</v>
      </c>
      <c r="M604" s="27">
        <v>12</v>
      </c>
      <c r="N604" s="26">
        <v>0.1</v>
      </c>
      <c r="O604" s="27">
        <v>390</v>
      </c>
      <c r="P604" s="27">
        <v>8</v>
      </c>
      <c r="Q604" s="26">
        <v>26</v>
      </c>
      <c r="R604" s="26">
        <v>0</v>
      </c>
      <c r="S604" s="27">
        <v>0</v>
      </c>
      <c r="T604" s="27">
        <v>7</v>
      </c>
      <c r="U604" s="35">
        <v>0.1</v>
      </c>
      <c r="V604" s="35">
        <v>0.02</v>
      </c>
      <c r="W604">
        <v>0.4</v>
      </c>
      <c r="X604" s="27">
        <v>1</v>
      </c>
      <c r="Y604" s="35">
        <v>0.06</v>
      </c>
      <c r="Z604" s="35">
        <v>0</v>
      </c>
      <c r="AA604" s="27">
        <v>702</v>
      </c>
      <c r="AB604">
        <v>11.3</v>
      </c>
      <c r="AC604">
        <v>13.5</v>
      </c>
      <c r="AD604">
        <v>13.8</v>
      </c>
      <c r="AE604">
        <v>0</v>
      </c>
      <c r="AF604" s="27">
        <v>100</v>
      </c>
      <c r="AG604" t="s">
        <v>1375</v>
      </c>
    </row>
    <row r="605" spans="1:33" hidden="1">
      <c r="A605" t="s">
        <v>1377</v>
      </c>
      <c r="B605" s="37" t="s">
        <v>1378</v>
      </c>
      <c r="D605">
        <v>61.4</v>
      </c>
      <c r="E605">
        <v>308</v>
      </c>
      <c r="F605">
        <v>1271</v>
      </c>
      <c r="G605" s="26">
        <v>1</v>
      </c>
      <c r="H605" s="26">
        <v>32</v>
      </c>
      <c r="I605" s="26">
        <v>4.0999999999999996</v>
      </c>
      <c r="J605" s="26">
        <v>4.0999999999999996</v>
      </c>
      <c r="K605" s="26">
        <v>0</v>
      </c>
      <c r="L605" s="26">
        <v>1.5</v>
      </c>
      <c r="M605" s="27">
        <v>10</v>
      </c>
      <c r="N605" s="26">
        <v>0.3</v>
      </c>
      <c r="O605" s="27">
        <v>750</v>
      </c>
      <c r="P605" s="27">
        <v>0</v>
      </c>
      <c r="Q605" s="26">
        <v>35</v>
      </c>
      <c r="R605" s="26">
        <v>0.1</v>
      </c>
      <c r="S605" s="27">
        <v>10</v>
      </c>
      <c r="T605" s="27">
        <v>10</v>
      </c>
      <c r="U605" s="35">
        <v>0.02</v>
      </c>
      <c r="V605" s="35">
        <v>0.03</v>
      </c>
      <c r="W605">
        <v>0</v>
      </c>
      <c r="X605" s="27">
        <v>10</v>
      </c>
      <c r="Y605" s="35">
        <v>0.27</v>
      </c>
      <c r="Z605" s="35">
        <v>0</v>
      </c>
      <c r="AA605" s="27">
        <v>16</v>
      </c>
      <c r="AB605">
        <v>3.5</v>
      </c>
      <c r="AC605">
        <v>8.6999999999999993</v>
      </c>
      <c r="AD605">
        <v>19.8</v>
      </c>
      <c r="AE605">
        <v>24</v>
      </c>
      <c r="AF605" s="27">
        <v>100</v>
      </c>
      <c r="AG605" t="s">
        <v>1377</v>
      </c>
    </row>
    <row r="606" spans="1:33" hidden="1">
      <c r="A606" t="s">
        <v>1379</v>
      </c>
      <c r="B606" s="37" t="s">
        <v>1380</v>
      </c>
      <c r="D606">
        <v>45.8</v>
      </c>
      <c r="E606">
        <v>222</v>
      </c>
      <c r="F606">
        <v>944</v>
      </c>
      <c r="G606" s="26">
        <v>0.5</v>
      </c>
      <c r="H606" s="26">
        <v>0.3</v>
      </c>
      <c r="I606" s="26">
        <v>53.2</v>
      </c>
      <c r="J606" s="26">
        <v>50.8</v>
      </c>
      <c r="K606" s="26">
        <v>2.4</v>
      </c>
      <c r="L606" s="26">
        <v>0.2</v>
      </c>
      <c r="M606" s="27">
        <v>9</v>
      </c>
      <c r="N606" s="26">
        <v>0.5</v>
      </c>
      <c r="O606" s="27">
        <v>47</v>
      </c>
      <c r="P606" s="27">
        <v>9</v>
      </c>
      <c r="Q606" s="26">
        <v>2.7</v>
      </c>
      <c r="R606" s="26">
        <v>0.1</v>
      </c>
      <c r="S606" s="27">
        <v>5</v>
      </c>
      <c r="T606" s="27">
        <v>69</v>
      </c>
      <c r="U606" s="35">
        <v>0</v>
      </c>
      <c r="V606" s="35">
        <v>0</v>
      </c>
      <c r="W606">
        <v>0</v>
      </c>
      <c r="X606" s="27">
        <v>9</v>
      </c>
      <c r="Y606" s="35">
        <v>0</v>
      </c>
      <c r="Z606" s="35">
        <v>0</v>
      </c>
      <c r="AA606" s="27">
        <v>0</v>
      </c>
      <c r="AB606">
        <v>0</v>
      </c>
      <c r="AC606">
        <v>0</v>
      </c>
      <c r="AD606">
        <v>0.1</v>
      </c>
      <c r="AE606">
        <v>0</v>
      </c>
      <c r="AF606" s="27">
        <v>100</v>
      </c>
      <c r="AG606" t="s">
        <v>1379</v>
      </c>
    </row>
    <row r="607" spans="1:33" hidden="1">
      <c r="A607" t="s">
        <v>1381</v>
      </c>
      <c r="B607" s="37" t="s">
        <v>1382</v>
      </c>
      <c r="D607">
        <v>69.900000000000006</v>
      </c>
      <c r="E607">
        <v>153</v>
      </c>
      <c r="F607">
        <v>638</v>
      </c>
      <c r="G607" s="26">
        <v>16.600000000000001</v>
      </c>
      <c r="H607" s="26">
        <v>8.1</v>
      </c>
      <c r="I607" s="26">
        <v>3.3</v>
      </c>
      <c r="J607" s="26">
        <v>3.3</v>
      </c>
      <c r="K607" s="26">
        <v>0</v>
      </c>
      <c r="L607" s="26">
        <v>2</v>
      </c>
      <c r="M607" s="27">
        <v>5</v>
      </c>
      <c r="N607" s="26">
        <v>0.9</v>
      </c>
      <c r="O607" s="27">
        <v>860</v>
      </c>
      <c r="P607" s="27">
        <v>169</v>
      </c>
      <c r="Q607" s="26">
        <v>7</v>
      </c>
      <c r="R607" s="26">
        <v>2</v>
      </c>
      <c r="S607" s="27">
        <v>18</v>
      </c>
      <c r="T607" s="27">
        <v>194</v>
      </c>
      <c r="U607" s="35">
        <v>0.73</v>
      </c>
      <c r="V607" s="35">
        <v>0.22</v>
      </c>
      <c r="W607">
        <v>4.3</v>
      </c>
      <c r="X607" s="27">
        <v>5</v>
      </c>
      <c r="Y607" s="35">
        <v>0.47</v>
      </c>
      <c r="Z607" s="35">
        <v>0</v>
      </c>
      <c r="AA607" s="27">
        <v>0</v>
      </c>
      <c r="AB607">
        <v>2.9</v>
      </c>
      <c r="AC607">
        <v>3.3</v>
      </c>
      <c r="AD607">
        <v>1.1000000000000001</v>
      </c>
      <c r="AE607">
        <v>58</v>
      </c>
      <c r="AF607" s="27">
        <v>100</v>
      </c>
      <c r="AG607" t="s">
        <v>1381</v>
      </c>
    </row>
    <row r="608" spans="1:33" hidden="1">
      <c r="A608" t="s">
        <v>1383</v>
      </c>
      <c r="B608" s="37" t="s">
        <v>1384</v>
      </c>
      <c r="D608">
        <v>87.2</v>
      </c>
      <c r="E608">
        <v>49</v>
      </c>
      <c r="F608">
        <v>208</v>
      </c>
      <c r="G608" s="26">
        <v>3.7</v>
      </c>
      <c r="H608" s="26">
        <v>0.3</v>
      </c>
      <c r="I608" s="26">
        <v>7.9</v>
      </c>
      <c r="J608" s="26">
        <v>7.9</v>
      </c>
      <c r="K608" s="26">
        <v>0</v>
      </c>
      <c r="L608" s="26">
        <v>0.9</v>
      </c>
      <c r="M608" s="27">
        <v>148</v>
      </c>
      <c r="N608" s="26">
        <v>0.1</v>
      </c>
      <c r="O608" s="27">
        <v>60</v>
      </c>
      <c r="P608" s="27">
        <v>111</v>
      </c>
      <c r="Q608" s="26">
        <v>5.3</v>
      </c>
      <c r="R608" s="26">
        <v>0.5</v>
      </c>
      <c r="S608" s="27">
        <v>13</v>
      </c>
      <c r="T608" s="27">
        <v>181</v>
      </c>
      <c r="U608" s="35">
        <v>0.04</v>
      </c>
      <c r="V608" s="35">
        <v>0.18</v>
      </c>
      <c r="W608">
        <v>0.1</v>
      </c>
      <c r="X608" s="27">
        <v>5</v>
      </c>
      <c r="Y608" s="35">
        <v>0.37</v>
      </c>
      <c r="Z608" s="35">
        <v>1</v>
      </c>
      <c r="AF608" s="27">
        <v>100</v>
      </c>
      <c r="AG608" t="s">
        <v>1383</v>
      </c>
    </row>
    <row r="609" spans="1:33" hidden="1">
      <c r="A609" t="s">
        <v>1385</v>
      </c>
      <c r="B609" s="37" t="s">
        <v>1386</v>
      </c>
      <c r="D609">
        <v>76</v>
      </c>
      <c r="E609">
        <v>99</v>
      </c>
      <c r="F609">
        <v>418</v>
      </c>
      <c r="G609" s="26">
        <v>4</v>
      </c>
      <c r="H609" s="26">
        <v>1.1000000000000001</v>
      </c>
      <c r="I609" s="26">
        <v>18.100000000000001</v>
      </c>
      <c r="J609" s="26">
        <v>17.8</v>
      </c>
      <c r="K609" s="26">
        <v>0.3</v>
      </c>
      <c r="L609" s="26">
        <v>0.9</v>
      </c>
      <c r="M609" s="27">
        <v>128</v>
      </c>
      <c r="N609" s="26">
        <v>0.1</v>
      </c>
      <c r="O609" s="27">
        <v>62</v>
      </c>
      <c r="P609" s="27">
        <v>112</v>
      </c>
      <c r="Q609" s="26">
        <v>48</v>
      </c>
      <c r="R609" s="26">
        <v>0.6</v>
      </c>
      <c r="S609" s="27">
        <v>15</v>
      </c>
      <c r="T609" s="27">
        <v>204</v>
      </c>
      <c r="U609" s="35">
        <v>7.0000000000000007E-2</v>
      </c>
      <c r="V609" s="35">
        <v>0.25</v>
      </c>
      <c r="W609">
        <v>0.1</v>
      </c>
      <c r="X609" s="27">
        <v>16</v>
      </c>
      <c r="Y609" s="35">
        <v>0.3</v>
      </c>
      <c r="Z609" s="35">
        <v>1</v>
      </c>
      <c r="AA609" s="27">
        <v>10</v>
      </c>
      <c r="AB609">
        <v>0.8</v>
      </c>
      <c r="AC609">
        <v>0.3</v>
      </c>
      <c r="AD609">
        <v>0</v>
      </c>
      <c r="AE609">
        <v>6</v>
      </c>
      <c r="AF609" s="27">
        <v>100</v>
      </c>
      <c r="AG609" t="s">
        <v>1385</v>
      </c>
    </row>
    <row r="610" spans="1:33" hidden="1">
      <c r="A610" t="s">
        <v>1387</v>
      </c>
      <c r="B610" s="37" t="s">
        <v>1388</v>
      </c>
      <c r="C610" t="s">
        <v>339</v>
      </c>
      <c r="D610">
        <v>40.200000000000003</v>
      </c>
      <c r="E610">
        <v>244</v>
      </c>
      <c r="F610">
        <v>1035</v>
      </c>
      <c r="G610" s="26">
        <v>3.4</v>
      </c>
      <c r="H610" s="26">
        <v>0.2</v>
      </c>
      <c r="I610" s="26">
        <v>54.4</v>
      </c>
      <c r="J610" s="26">
        <v>48.5</v>
      </c>
      <c r="K610" s="26">
        <v>5.9</v>
      </c>
      <c r="L610" s="26">
        <v>1.8</v>
      </c>
      <c r="M610" s="27">
        <v>18</v>
      </c>
      <c r="N610" s="26">
        <v>1.3</v>
      </c>
      <c r="O610" s="27">
        <v>2</v>
      </c>
      <c r="P610" s="27">
        <v>78</v>
      </c>
      <c r="R610" s="26">
        <v>0.6</v>
      </c>
      <c r="S610" s="27">
        <v>58</v>
      </c>
      <c r="T610" s="27">
        <v>554</v>
      </c>
      <c r="U610" s="35">
        <v>0.12</v>
      </c>
      <c r="V610" s="35">
        <v>0.05</v>
      </c>
      <c r="W610">
        <v>0</v>
      </c>
      <c r="Y610" s="35">
        <v>0</v>
      </c>
      <c r="AA610" s="27">
        <v>0</v>
      </c>
      <c r="AG610" t="s">
        <v>1387</v>
      </c>
    </row>
    <row r="611" spans="1:33" hidden="1">
      <c r="A611" t="s">
        <v>1389</v>
      </c>
      <c r="B611" s="37" t="s">
        <v>1390</v>
      </c>
      <c r="C611" t="s">
        <v>339</v>
      </c>
      <c r="D611">
        <v>84.4</v>
      </c>
      <c r="E611">
        <v>58</v>
      </c>
      <c r="F611">
        <v>248</v>
      </c>
      <c r="G611" s="26">
        <v>0.9</v>
      </c>
      <c r="H611" s="26">
        <v>0.2</v>
      </c>
      <c r="I611" s="26">
        <v>13</v>
      </c>
      <c r="J611" s="26" t="s">
        <v>1391</v>
      </c>
      <c r="K611" s="26">
        <v>1.5</v>
      </c>
      <c r="M611" s="27">
        <v>36</v>
      </c>
      <c r="N611" s="26">
        <v>0.8</v>
      </c>
      <c r="O611" s="27"/>
      <c r="P611" s="27">
        <v>53</v>
      </c>
      <c r="T611" s="27">
        <v>677</v>
      </c>
      <c r="U611" s="35">
        <v>0.04</v>
      </c>
      <c r="V611" s="35">
        <v>0.01</v>
      </c>
      <c r="W611">
        <v>0.3</v>
      </c>
      <c r="Y611" s="35">
        <v>0</v>
      </c>
      <c r="Z611" s="35">
        <v>0</v>
      </c>
      <c r="AA611" s="27">
        <v>2</v>
      </c>
      <c r="AF611" s="27">
        <v>65</v>
      </c>
      <c r="AG611" t="s">
        <v>1389</v>
      </c>
    </row>
    <row r="612" spans="1:33" hidden="1">
      <c r="A612" t="s">
        <v>1392</v>
      </c>
      <c r="B612" s="37" t="s">
        <v>1393</v>
      </c>
      <c r="C612" t="s">
        <v>316</v>
      </c>
      <c r="D612">
        <v>72</v>
      </c>
      <c r="E612">
        <v>153</v>
      </c>
      <c r="F612">
        <v>637</v>
      </c>
      <c r="G612" s="26">
        <v>2.9</v>
      </c>
      <c r="H612" s="26">
        <v>9</v>
      </c>
      <c r="I612" s="26">
        <v>15</v>
      </c>
      <c r="L612" s="26">
        <v>1</v>
      </c>
      <c r="M612" s="27">
        <v>30</v>
      </c>
      <c r="N612" s="26">
        <v>0.7</v>
      </c>
      <c r="O612" s="27">
        <v>31</v>
      </c>
      <c r="P612" s="27">
        <v>37</v>
      </c>
      <c r="Q612" s="26">
        <v>0</v>
      </c>
      <c r="R612" s="26">
        <v>0.6</v>
      </c>
      <c r="S612" s="27">
        <v>38</v>
      </c>
      <c r="T612" s="27">
        <v>270</v>
      </c>
      <c r="U612" s="35">
        <v>0.03</v>
      </c>
      <c r="V612" s="35">
        <v>7.0000000000000007E-2</v>
      </c>
      <c r="W612">
        <v>0.6</v>
      </c>
      <c r="X612" s="27">
        <v>41</v>
      </c>
      <c r="Y612" s="35">
        <v>0</v>
      </c>
      <c r="Z612" s="35">
        <v>30</v>
      </c>
      <c r="AG612" t="s">
        <v>1392</v>
      </c>
    </row>
    <row r="613" spans="1:33" hidden="1">
      <c r="A613" t="s">
        <v>1394</v>
      </c>
      <c r="B613" s="37" t="s">
        <v>1395</v>
      </c>
      <c r="D613">
        <v>6.2</v>
      </c>
      <c r="E613">
        <v>371</v>
      </c>
      <c r="F613">
        <v>1576</v>
      </c>
      <c r="G613" s="26">
        <v>0.5</v>
      </c>
      <c r="H613" s="26">
        <v>0.5</v>
      </c>
      <c r="I613" s="26">
        <v>91</v>
      </c>
      <c r="J613" s="26">
        <v>90.5</v>
      </c>
      <c r="K613" s="26">
        <v>0.5</v>
      </c>
      <c r="L613" s="26">
        <v>1.9</v>
      </c>
      <c r="Y613" s="35">
        <v>0</v>
      </c>
      <c r="AF613" s="27">
        <v>100</v>
      </c>
      <c r="AG613" t="s">
        <v>1394</v>
      </c>
    </row>
    <row r="614" spans="1:33" hidden="1">
      <c r="A614" t="s">
        <v>1396</v>
      </c>
      <c r="B614" s="37" t="s">
        <v>1397</v>
      </c>
      <c r="D614">
        <v>14.1</v>
      </c>
      <c r="E614">
        <v>348</v>
      </c>
      <c r="F614">
        <v>1475</v>
      </c>
      <c r="G614" s="26">
        <v>1.8</v>
      </c>
      <c r="H614" s="26">
        <v>1.3</v>
      </c>
      <c r="I614" s="26">
        <v>82.2</v>
      </c>
      <c r="J614" s="26">
        <v>82.2</v>
      </c>
      <c r="K614" s="26">
        <v>0</v>
      </c>
      <c r="L614" s="26">
        <v>0.7</v>
      </c>
      <c r="Y614" s="35">
        <v>0</v>
      </c>
      <c r="AF614">
        <v>100</v>
      </c>
      <c r="AG614" t="s">
        <v>1396</v>
      </c>
    </row>
    <row r="615" spans="1:33" hidden="1">
      <c r="A615" t="s">
        <v>1398</v>
      </c>
      <c r="B615" s="37" t="s">
        <v>1399</v>
      </c>
      <c r="D615">
        <v>10.1</v>
      </c>
      <c r="E615">
        <v>395</v>
      </c>
      <c r="F615">
        <v>1669</v>
      </c>
      <c r="G615" s="26">
        <v>0.8</v>
      </c>
      <c r="H615" s="26">
        <v>6.7</v>
      </c>
      <c r="I615" s="26">
        <v>82.3</v>
      </c>
      <c r="J615" s="26">
        <v>81.3</v>
      </c>
      <c r="K615" s="26">
        <v>1</v>
      </c>
      <c r="L615" s="26">
        <v>0.1</v>
      </c>
      <c r="Y615" s="35">
        <v>0</v>
      </c>
      <c r="AF615" s="27">
        <v>100</v>
      </c>
      <c r="AG615" t="s">
        <v>1398</v>
      </c>
    </row>
    <row r="616" spans="1:33" hidden="1">
      <c r="A616" t="s">
        <v>1400</v>
      </c>
      <c r="B616" s="37" t="s">
        <v>1401</v>
      </c>
      <c r="C616" t="s">
        <v>316</v>
      </c>
      <c r="D616">
        <v>91.2</v>
      </c>
      <c r="E616">
        <v>42</v>
      </c>
      <c r="F616">
        <v>175</v>
      </c>
      <c r="G616" s="26">
        <v>1.1000000000000001</v>
      </c>
      <c r="H616" s="26">
        <v>1.1000000000000001</v>
      </c>
      <c r="I616" s="26">
        <v>6.5</v>
      </c>
      <c r="J616" s="26">
        <v>5.6</v>
      </c>
      <c r="K616" s="26">
        <v>0.9</v>
      </c>
      <c r="L616" s="26">
        <v>0.2</v>
      </c>
      <c r="M616" s="27">
        <v>4</v>
      </c>
      <c r="N616" s="26">
        <v>0.8</v>
      </c>
      <c r="O616" s="27">
        <v>28</v>
      </c>
      <c r="R616" s="26">
        <v>0.4</v>
      </c>
      <c r="S616" s="26">
        <v>14</v>
      </c>
      <c r="T616" s="27">
        <v>222</v>
      </c>
      <c r="Y616" s="35">
        <v>0</v>
      </c>
      <c r="AF616">
        <v>77</v>
      </c>
      <c r="AG616" t="s">
        <v>1400</v>
      </c>
    </row>
    <row r="617" spans="1:33" hidden="1">
      <c r="A617" t="s">
        <v>1402</v>
      </c>
      <c r="B617" s="37" t="s">
        <v>1403</v>
      </c>
      <c r="C617" t="s">
        <v>316</v>
      </c>
      <c r="D617">
        <v>62.5</v>
      </c>
      <c r="E617">
        <v>150</v>
      </c>
      <c r="F617">
        <v>636</v>
      </c>
      <c r="G617" s="26">
        <v>5.2</v>
      </c>
      <c r="H617" s="26">
        <v>0.8</v>
      </c>
      <c r="I617" s="26">
        <v>30.5</v>
      </c>
      <c r="L617" s="26">
        <v>1</v>
      </c>
      <c r="M617" s="27">
        <v>29</v>
      </c>
      <c r="N617">
        <v>1</v>
      </c>
      <c r="O617" s="27"/>
      <c r="P617">
        <v>37</v>
      </c>
      <c r="T617" s="27"/>
      <c r="U617">
        <v>0.14000000000000001</v>
      </c>
      <c r="V617">
        <v>7.0000000000000007E-2</v>
      </c>
      <c r="W617">
        <v>0.9</v>
      </c>
      <c r="Y617" s="35">
        <v>0</v>
      </c>
      <c r="Z617">
        <v>10</v>
      </c>
      <c r="AF617" s="27">
        <v>100</v>
      </c>
      <c r="AG617" t="s">
        <v>1402</v>
      </c>
    </row>
    <row r="618" spans="1:33" hidden="1">
      <c r="A618" t="s">
        <v>1404</v>
      </c>
      <c r="B618" s="37" t="s">
        <v>1405</v>
      </c>
      <c r="C618" t="s">
        <v>316</v>
      </c>
      <c r="D618">
        <v>74.2</v>
      </c>
      <c r="E618">
        <v>115</v>
      </c>
      <c r="F618">
        <v>487</v>
      </c>
      <c r="G618" s="26">
        <v>2.8</v>
      </c>
      <c r="H618" s="26">
        <v>0.6</v>
      </c>
      <c r="I618" s="26">
        <v>22.3</v>
      </c>
      <c r="J618" s="26">
        <v>17.399999999999999</v>
      </c>
      <c r="K618" s="26">
        <v>4.9000000000000004</v>
      </c>
      <c r="L618" s="26">
        <v>0.1</v>
      </c>
      <c r="M618" s="27">
        <v>21</v>
      </c>
      <c r="N618" s="26">
        <v>0.6</v>
      </c>
      <c r="O618" s="27">
        <v>2</v>
      </c>
      <c r="P618" s="27">
        <v>30</v>
      </c>
      <c r="R618" s="26">
        <v>0.1</v>
      </c>
      <c r="S618" s="26">
        <v>25</v>
      </c>
      <c r="T618" s="27">
        <v>490</v>
      </c>
      <c r="U618" s="26">
        <v>0.11</v>
      </c>
      <c r="V618" s="26">
        <v>0.05</v>
      </c>
      <c r="W618" s="26">
        <v>0.8</v>
      </c>
      <c r="X618" s="26">
        <v>14</v>
      </c>
      <c r="Y618" s="35">
        <v>0</v>
      </c>
      <c r="Z618" s="26">
        <v>25</v>
      </c>
      <c r="AA618" s="27">
        <v>2</v>
      </c>
      <c r="AF618">
        <v>55</v>
      </c>
      <c r="AG618" t="s">
        <v>1404</v>
      </c>
    </row>
    <row r="619" spans="1:33" hidden="1">
      <c r="A619" t="s">
        <v>1406</v>
      </c>
      <c r="B619" s="37" t="s">
        <v>1407</v>
      </c>
      <c r="C619" t="s">
        <v>148</v>
      </c>
      <c r="D619">
        <v>47.8</v>
      </c>
      <c r="E619">
        <v>242</v>
      </c>
      <c r="F619">
        <v>1017</v>
      </c>
      <c r="G619" s="26">
        <v>7.4</v>
      </c>
      <c r="H619" s="26">
        <v>5.6</v>
      </c>
      <c r="I619" s="26">
        <v>37.799999999999997</v>
      </c>
      <c r="J619" s="26">
        <v>32.6</v>
      </c>
      <c r="K619" s="26">
        <v>5.2</v>
      </c>
      <c r="L619" s="26">
        <v>1.4</v>
      </c>
      <c r="M619" s="27">
        <v>32</v>
      </c>
      <c r="N619" s="26">
        <v>0.5</v>
      </c>
      <c r="O619" s="27">
        <v>25</v>
      </c>
      <c r="P619" s="27">
        <v>73</v>
      </c>
      <c r="R619">
        <v>0.9</v>
      </c>
      <c r="S619">
        <v>54</v>
      </c>
      <c r="T619" s="27">
        <v>941</v>
      </c>
      <c r="U619">
        <v>0.2</v>
      </c>
      <c r="V619">
        <v>7.0000000000000007E-2</v>
      </c>
      <c r="W619">
        <v>0.8</v>
      </c>
      <c r="X619">
        <v>53</v>
      </c>
      <c r="Y619" s="35">
        <v>0</v>
      </c>
      <c r="Z619">
        <v>7</v>
      </c>
      <c r="AA619" s="27">
        <v>1</v>
      </c>
      <c r="AF619" s="27">
        <v>68</v>
      </c>
      <c r="AG619" t="s">
        <v>1406</v>
      </c>
    </row>
    <row r="620" spans="1:33" hidden="1">
      <c r="A620" t="s">
        <v>1408</v>
      </c>
      <c r="B620" s="37" t="s">
        <v>1409</v>
      </c>
      <c r="C620" t="s">
        <v>316</v>
      </c>
      <c r="D620">
        <v>44.3</v>
      </c>
      <c r="E620">
        <v>378</v>
      </c>
      <c r="F620">
        <v>1566</v>
      </c>
      <c r="G620" s="26">
        <v>4.5999999999999996</v>
      </c>
      <c r="H620" s="26">
        <v>25.9</v>
      </c>
      <c r="I620" s="26">
        <v>22.4</v>
      </c>
      <c r="J620" s="26">
        <v>3.8</v>
      </c>
      <c r="K620" s="26">
        <v>18.600000000000001</v>
      </c>
      <c r="L620" s="26">
        <v>2.8</v>
      </c>
      <c r="M620" s="27">
        <v>171</v>
      </c>
      <c r="N620" s="26">
        <v>5</v>
      </c>
      <c r="O620" s="27">
        <v>36</v>
      </c>
      <c r="P620" s="27">
        <v>172</v>
      </c>
      <c r="Q620" s="26">
        <v>0.1</v>
      </c>
      <c r="R620" s="26">
        <v>3.8</v>
      </c>
      <c r="S620" s="26">
        <v>79</v>
      </c>
      <c r="T620" s="27">
        <v>1</v>
      </c>
      <c r="U620" s="26">
        <v>8.49</v>
      </c>
      <c r="V620" s="26">
        <v>0.93</v>
      </c>
      <c r="X620" s="26">
        <v>590</v>
      </c>
      <c r="Y620" s="35">
        <v>0.15</v>
      </c>
      <c r="AF620">
        <v>71</v>
      </c>
      <c r="AG620" t="s">
        <v>1408</v>
      </c>
    </row>
    <row r="621" spans="1:33" hidden="1">
      <c r="A621" t="s">
        <v>1410</v>
      </c>
      <c r="B621" s="37" t="s">
        <v>1411</v>
      </c>
      <c r="C621" t="s">
        <v>316</v>
      </c>
      <c r="D621">
        <v>44.3</v>
      </c>
      <c r="E621">
        <v>385</v>
      </c>
      <c r="F621">
        <v>1593</v>
      </c>
      <c r="G621" s="26">
        <v>3.8</v>
      </c>
      <c r="H621" s="26">
        <v>30.6</v>
      </c>
      <c r="I621" s="26">
        <v>17.5</v>
      </c>
      <c r="J621" s="26">
        <v>5</v>
      </c>
      <c r="K621" s="26">
        <v>12.5</v>
      </c>
      <c r="L621" s="26">
        <v>3.9</v>
      </c>
      <c r="M621" s="27">
        <v>134</v>
      </c>
      <c r="N621" s="26">
        <v>6.7</v>
      </c>
      <c r="O621" s="27">
        <v>28</v>
      </c>
      <c r="P621" s="27">
        <v>121</v>
      </c>
      <c r="Q621" s="26">
        <v>0.1</v>
      </c>
      <c r="R621" s="26">
        <v>2.9</v>
      </c>
      <c r="S621" s="26">
        <v>63</v>
      </c>
      <c r="T621" s="27">
        <v>1</v>
      </c>
      <c r="U621" s="26">
        <v>3.46</v>
      </c>
      <c r="V621" s="26">
        <v>0.88</v>
      </c>
      <c r="X621" s="26">
        <v>420</v>
      </c>
      <c r="Y621" s="35">
        <v>0.03</v>
      </c>
      <c r="AA621" s="27">
        <v>12</v>
      </c>
      <c r="AF621" s="27">
        <v>42</v>
      </c>
      <c r="AG621" t="s">
        <v>1410</v>
      </c>
    </row>
    <row r="622" spans="1:33" hidden="1">
      <c r="A622" t="s">
        <v>1412</v>
      </c>
      <c r="B622" s="37" t="s">
        <v>1413</v>
      </c>
      <c r="C622" t="s">
        <v>316</v>
      </c>
      <c r="D622">
        <v>4.5999999999999996</v>
      </c>
      <c r="E622">
        <v>391</v>
      </c>
      <c r="F622">
        <v>1659</v>
      </c>
      <c r="G622" s="26">
        <v>0.1</v>
      </c>
      <c r="H622" s="26">
        <v>1.4</v>
      </c>
      <c r="I622" s="26">
        <v>93.9</v>
      </c>
      <c r="J622" s="26">
        <v>92.7</v>
      </c>
      <c r="K622" s="26">
        <v>1.1000000000000001</v>
      </c>
      <c r="L622" s="26">
        <v>0</v>
      </c>
      <c r="M622" s="27"/>
      <c r="O622" s="27"/>
      <c r="P622" s="27"/>
      <c r="T622" s="27"/>
      <c r="Y622" s="35">
        <v>0</v>
      </c>
      <c r="AF622">
        <v>100</v>
      </c>
      <c r="AG622" t="s">
        <v>1412</v>
      </c>
    </row>
    <row r="623" spans="1:33" hidden="1">
      <c r="A623" t="s">
        <v>1414</v>
      </c>
      <c r="B623" s="37" t="s">
        <v>1415</v>
      </c>
      <c r="C623" t="s">
        <v>316</v>
      </c>
      <c r="D623">
        <v>2.6</v>
      </c>
      <c r="E623">
        <v>691</v>
      </c>
      <c r="F623">
        <v>2859</v>
      </c>
      <c r="G623" s="26">
        <v>1.6</v>
      </c>
      <c r="H623" s="26">
        <v>51.6</v>
      </c>
      <c r="I623" s="26">
        <v>43.7</v>
      </c>
      <c r="J623" s="26">
        <v>21.4</v>
      </c>
      <c r="K623" s="26">
        <v>22.3</v>
      </c>
      <c r="L623" s="26">
        <v>0.4</v>
      </c>
      <c r="M623" s="27">
        <v>228</v>
      </c>
      <c r="N623" s="26">
        <v>8.4</v>
      </c>
      <c r="O623" s="27">
        <v>225</v>
      </c>
      <c r="P623" s="27"/>
      <c r="R623" s="26">
        <v>20.6</v>
      </c>
      <c r="S623" s="26">
        <v>202</v>
      </c>
      <c r="T623" s="27">
        <v>429</v>
      </c>
      <c r="Y623" s="35">
        <v>0</v>
      </c>
      <c r="Z623">
        <v>0</v>
      </c>
      <c r="AF623" s="27">
        <v>100</v>
      </c>
      <c r="AG623" t="s">
        <v>1414</v>
      </c>
    </row>
    <row r="624" spans="1:33" hidden="1">
      <c r="A624" t="s">
        <v>1416</v>
      </c>
      <c r="B624" s="37" t="s">
        <v>1417</v>
      </c>
      <c r="C624" t="s">
        <v>1418</v>
      </c>
      <c r="D624">
        <v>68.2</v>
      </c>
      <c r="E624">
        <v>126</v>
      </c>
      <c r="F624">
        <v>535</v>
      </c>
      <c r="G624" s="26">
        <v>1.5</v>
      </c>
      <c r="H624" s="26">
        <v>0.1</v>
      </c>
      <c r="I624" s="26">
        <v>28.9</v>
      </c>
      <c r="J624" s="26">
        <v>26.9</v>
      </c>
      <c r="K624" s="26">
        <v>2</v>
      </c>
      <c r="L624" s="26">
        <v>1.3</v>
      </c>
      <c r="M624" s="27">
        <v>3</v>
      </c>
      <c r="N624" s="26">
        <v>0.3</v>
      </c>
      <c r="O624" s="27"/>
      <c r="P624" s="27">
        <v>22</v>
      </c>
      <c r="R624" s="26">
        <v>0.3</v>
      </c>
      <c r="S624" s="26">
        <v>28</v>
      </c>
      <c r="T624" s="27">
        <v>355</v>
      </c>
      <c r="Y624" s="35">
        <v>0</v>
      </c>
      <c r="Z624">
        <v>8</v>
      </c>
      <c r="AF624">
        <v>80</v>
      </c>
      <c r="AG624" t="s">
        <v>1416</v>
      </c>
    </row>
    <row r="625" spans="1:33" hidden="1">
      <c r="A625" t="s">
        <v>1419</v>
      </c>
      <c r="B625" s="37" t="s">
        <v>1420</v>
      </c>
      <c r="C625" t="s">
        <v>325</v>
      </c>
      <c r="D625">
        <v>71.2</v>
      </c>
      <c r="E625">
        <v>112</v>
      </c>
      <c r="F625">
        <v>475</v>
      </c>
      <c r="G625" s="26">
        <v>1.1000000000000001</v>
      </c>
      <c r="H625" s="26">
        <v>0.2</v>
      </c>
      <c r="I625" s="26">
        <v>26.4</v>
      </c>
      <c r="L625" s="26">
        <v>1.1000000000000001</v>
      </c>
      <c r="M625" s="27">
        <v>6</v>
      </c>
      <c r="N625" s="26">
        <v>0.4</v>
      </c>
      <c r="O625" s="27"/>
      <c r="P625" s="27">
        <v>22</v>
      </c>
      <c r="T625" s="27"/>
      <c r="U625">
        <v>0.04</v>
      </c>
      <c r="V625">
        <v>0.04</v>
      </c>
      <c r="W625">
        <v>0.6</v>
      </c>
      <c r="Y625" s="35">
        <v>0</v>
      </c>
      <c r="Z625">
        <v>15</v>
      </c>
      <c r="AA625" s="27">
        <v>90</v>
      </c>
      <c r="AF625" s="27">
        <v>65</v>
      </c>
      <c r="AG625" t="s">
        <v>1419</v>
      </c>
    </row>
    <row r="626" spans="1:33" hidden="1">
      <c r="A626" t="s">
        <v>1421</v>
      </c>
      <c r="B626" s="37" t="s">
        <v>1422</v>
      </c>
      <c r="C626" t="s">
        <v>316</v>
      </c>
      <c r="D626">
        <v>64</v>
      </c>
      <c r="E626">
        <v>140</v>
      </c>
      <c r="F626">
        <v>594</v>
      </c>
      <c r="G626" s="26">
        <v>3</v>
      </c>
      <c r="H626" s="26">
        <v>0.6</v>
      </c>
      <c r="I626" s="26">
        <v>30.5</v>
      </c>
      <c r="L626" s="26">
        <v>1.8</v>
      </c>
      <c r="M626" s="27">
        <v>51</v>
      </c>
      <c r="N626" s="26">
        <v>6.9</v>
      </c>
      <c r="O626" s="27">
        <v>8</v>
      </c>
      <c r="P626" s="27"/>
      <c r="R626" s="26">
        <v>1.5</v>
      </c>
      <c r="S626" s="26">
        <v>38</v>
      </c>
      <c r="T626" s="27">
        <v>464</v>
      </c>
      <c r="U626" s="35">
        <v>0.3</v>
      </c>
      <c r="V626" s="35">
        <v>0.12</v>
      </c>
      <c r="W626" s="26">
        <v>2.2999999999999998</v>
      </c>
      <c r="Y626" s="35">
        <v>0</v>
      </c>
      <c r="Z626">
        <v>3</v>
      </c>
      <c r="AF626">
        <v>60</v>
      </c>
      <c r="AG626" t="s">
        <v>1421</v>
      </c>
    </row>
    <row r="627" spans="1:33" hidden="1">
      <c r="A627" t="s">
        <v>1423</v>
      </c>
      <c r="B627" s="37" t="s">
        <v>1424</v>
      </c>
      <c r="C627" t="s">
        <v>316</v>
      </c>
      <c r="D627">
        <v>86</v>
      </c>
      <c r="E627">
        <v>60</v>
      </c>
      <c r="F627">
        <v>251</v>
      </c>
      <c r="G627" s="26">
        <v>1</v>
      </c>
      <c r="H627" s="26">
        <v>1.1000000000000001</v>
      </c>
      <c r="I627" s="26">
        <v>10.3</v>
      </c>
      <c r="J627" s="26">
        <v>8.1</v>
      </c>
      <c r="K627" s="26">
        <v>2.2000000000000002</v>
      </c>
      <c r="L627" s="26">
        <v>1.6</v>
      </c>
      <c r="M627" s="27">
        <v>12</v>
      </c>
      <c r="N627" s="26">
        <v>0.3</v>
      </c>
      <c r="O627" s="27">
        <v>1</v>
      </c>
      <c r="P627" s="27">
        <v>9</v>
      </c>
      <c r="R627" s="26">
        <v>0.6</v>
      </c>
      <c r="S627" s="26">
        <v>21</v>
      </c>
      <c r="T627" s="27">
        <v>72</v>
      </c>
      <c r="U627" s="35">
        <v>0.25</v>
      </c>
      <c r="V627" s="35"/>
      <c r="Y627" s="35">
        <v>0</v>
      </c>
      <c r="Z627">
        <v>14</v>
      </c>
      <c r="AF627" s="27">
        <v>9</v>
      </c>
      <c r="AG627" t="s">
        <v>1423</v>
      </c>
    </row>
    <row r="628" spans="1:33" hidden="1">
      <c r="A628" t="s">
        <v>1425</v>
      </c>
      <c r="B628" s="37" t="s">
        <v>1426</v>
      </c>
      <c r="C628" t="s">
        <v>148</v>
      </c>
      <c r="D628">
        <v>3.2</v>
      </c>
      <c r="E628">
        <v>604</v>
      </c>
      <c r="F628">
        <v>2509</v>
      </c>
      <c r="G628" s="26">
        <v>13</v>
      </c>
      <c r="H628" s="26">
        <v>46</v>
      </c>
      <c r="I628" s="26">
        <v>34.4</v>
      </c>
      <c r="J628" s="26">
        <v>34.4</v>
      </c>
      <c r="K628" s="26">
        <v>0</v>
      </c>
      <c r="L628" s="26">
        <v>3.4</v>
      </c>
      <c r="M628" s="27">
        <v>99</v>
      </c>
      <c r="N628" s="26">
        <v>2.6</v>
      </c>
      <c r="O628" s="27">
        <v>4</v>
      </c>
      <c r="P628" s="27">
        <v>533</v>
      </c>
      <c r="S628" s="26">
        <v>232</v>
      </c>
      <c r="T628" s="27">
        <v>830</v>
      </c>
      <c r="U628" s="35">
        <v>0.17</v>
      </c>
      <c r="V628" s="35">
        <v>0.14000000000000001</v>
      </c>
      <c r="W628" s="26">
        <v>1.7</v>
      </c>
      <c r="Y628" s="35">
        <v>0</v>
      </c>
      <c r="Z628" s="27">
        <v>3</v>
      </c>
      <c r="AA628" s="27">
        <v>3</v>
      </c>
      <c r="AF628">
        <v>8</v>
      </c>
      <c r="AG628" t="s">
        <v>1425</v>
      </c>
    </row>
    <row r="629" spans="1:33" hidden="1">
      <c r="A629" t="s">
        <v>1427</v>
      </c>
      <c r="B629" s="37" t="s">
        <v>1428</v>
      </c>
      <c r="C629" t="s">
        <v>1429</v>
      </c>
      <c r="D629">
        <v>96.9</v>
      </c>
      <c r="E629">
        <v>8</v>
      </c>
      <c r="F629">
        <v>34</v>
      </c>
      <c r="G629" s="26">
        <v>0.5</v>
      </c>
      <c r="H629" s="26">
        <v>0.1</v>
      </c>
      <c r="I629" s="26">
        <v>1.1000000000000001</v>
      </c>
      <c r="J629" s="26">
        <v>0.8</v>
      </c>
      <c r="K629" s="26">
        <v>0.3</v>
      </c>
      <c r="L629" s="26">
        <v>1.3</v>
      </c>
      <c r="M629" s="27">
        <v>80</v>
      </c>
      <c r="N629" s="26">
        <v>0.4</v>
      </c>
      <c r="O629" s="27">
        <v>32</v>
      </c>
      <c r="P629" s="27"/>
      <c r="T629" s="27">
        <v>199</v>
      </c>
      <c r="Y629" s="35">
        <v>0</v>
      </c>
      <c r="Z629" s="27"/>
      <c r="AG629" t="s">
        <v>1427</v>
      </c>
    </row>
    <row r="630" spans="1:33" hidden="1">
      <c r="A630" t="s">
        <v>1430</v>
      </c>
      <c r="B630" s="37" t="s">
        <v>1431</v>
      </c>
      <c r="C630" t="s">
        <v>316</v>
      </c>
      <c r="D630">
        <v>84.5</v>
      </c>
      <c r="E630">
        <v>70</v>
      </c>
      <c r="F630">
        <v>297</v>
      </c>
      <c r="G630" s="26">
        <v>1</v>
      </c>
      <c r="H630" s="26">
        <v>1.4</v>
      </c>
      <c r="I630" s="26">
        <v>12.9</v>
      </c>
      <c r="J630" s="26">
        <v>11.8</v>
      </c>
      <c r="K630" s="26">
        <v>1.1000000000000001</v>
      </c>
      <c r="L630" s="26">
        <v>0.2</v>
      </c>
      <c r="M630" s="27">
        <v>30</v>
      </c>
      <c r="N630" s="26">
        <v>0.5</v>
      </c>
      <c r="O630" s="27"/>
      <c r="P630" s="27">
        <v>20</v>
      </c>
      <c r="T630" s="27"/>
      <c r="U630" s="35">
        <v>0.02</v>
      </c>
      <c r="V630" s="35">
        <v>0.03</v>
      </c>
      <c r="W630" s="26">
        <v>1</v>
      </c>
      <c r="Y630" s="35">
        <v>0</v>
      </c>
      <c r="Z630" s="27">
        <v>10</v>
      </c>
      <c r="AA630" s="27">
        <v>2</v>
      </c>
      <c r="AF630">
        <v>82</v>
      </c>
      <c r="AG630" t="s">
        <v>1430</v>
      </c>
    </row>
    <row r="631" spans="1:33" hidden="1">
      <c r="A631" t="s">
        <v>1432</v>
      </c>
      <c r="B631" s="37" t="s">
        <v>1433</v>
      </c>
      <c r="C631" t="s">
        <v>316</v>
      </c>
      <c r="D631">
        <v>92.1</v>
      </c>
      <c r="E631">
        <v>32</v>
      </c>
      <c r="F631">
        <v>135</v>
      </c>
      <c r="G631" s="26">
        <v>0.5</v>
      </c>
      <c r="H631" s="26">
        <v>0.1</v>
      </c>
      <c r="I631" s="26">
        <v>7.1</v>
      </c>
      <c r="J631" s="26">
        <v>6.8</v>
      </c>
      <c r="K631" s="26">
        <v>0.3</v>
      </c>
      <c r="L631" s="26">
        <v>0.2</v>
      </c>
      <c r="M631" s="27">
        <v>28</v>
      </c>
      <c r="N631" s="26">
        <v>0.5</v>
      </c>
      <c r="O631" s="27"/>
      <c r="P631" s="27">
        <v>15</v>
      </c>
      <c r="T631" s="27"/>
      <c r="U631" s="35">
        <v>0.01</v>
      </c>
      <c r="V631" s="35">
        <v>0.04</v>
      </c>
      <c r="W631">
        <v>0.6</v>
      </c>
      <c r="Y631" s="35">
        <v>0</v>
      </c>
      <c r="Z631" s="27">
        <v>2125</v>
      </c>
      <c r="AF631">
        <v>58</v>
      </c>
      <c r="AG631" t="s">
        <v>1432</v>
      </c>
    </row>
    <row r="632" spans="1:33" hidden="1">
      <c r="A632" t="s">
        <v>1434</v>
      </c>
      <c r="B632" s="37" t="s">
        <v>1435</v>
      </c>
      <c r="C632" t="s">
        <v>316</v>
      </c>
      <c r="D632">
        <v>95.2</v>
      </c>
      <c r="E632">
        <v>25</v>
      </c>
      <c r="F632">
        <v>104</v>
      </c>
      <c r="G632" s="26">
        <v>0.4</v>
      </c>
      <c r="H632" s="26">
        <v>0.1</v>
      </c>
      <c r="I632" s="26">
        <v>4.2</v>
      </c>
      <c r="J632" s="26">
        <v>1.4</v>
      </c>
      <c r="K632" s="26">
        <v>2.8</v>
      </c>
      <c r="L632" s="26">
        <v>0.2</v>
      </c>
      <c r="M632" s="27">
        <v>34</v>
      </c>
      <c r="N632" s="26">
        <v>2.8</v>
      </c>
      <c r="O632" s="27">
        <v>1</v>
      </c>
      <c r="P632" s="27">
        <v>12</v>
      </c>
      <c r="R632" s="26">
        <v>0.1</v>
      </c>
      <c r="S632" s="26">
        <v>84</v>
      </c>
      <c r="T632" s="27">
        <v>1080</v>
      </c>
      <c r="U632" s="35">
        <v>0.01</v>
      </c>
      <c r="V632" s="35">
        <v>0.02</v>
      </c>
      <c r="W632" s="26">
        <v>0.4</v>
      </c>
      <c r="X632" s="26">
        <v>12</v>
      </c>
      <c r="Y632" s="35">
        <v>0</v>
      </c>
      <c r="Z632" s="27">
        <v>13</v>
      </c>
      <c r="AA632" s="27">
        <v>4</v>
      </c>
      <c r="AF632">
        <v>74</v>
      </c>
      <c r="AG632" t="s">
        <v>1434</v>
      </c>
    </row>
    <row r="633" spans="1:33" hidden="1">
      <c r="A633" t="s">
        <v>1436</v>
      </c>
      <c r="B633" s="37" t="s">
        <v>1437</v>
      </c>
      <c r="C633" t="s">
        <v>316</v>
      </c>
      <c r="D633">
        <v>4.8</v>
      </c>
      <c r="E633">
        <v>379</v>
      </c>
      <c r="F633">
        <v>1609</v>
      </c>
      <c r="G633" s="26">
        <v>0.7</v>
      </c>
      <c r="H633" s="26">
        <v>2.4</v>
      </c>
      <c r="I633" s="26">
        <v>88.8</v>
      </c>
      <c r="L633" s="26">
        <v>3.3</v>
      </c>
      <c r="M633" s="27">
        <v>34</v>
      </c>
      <c r="N633" s="26">
        <v>2.8</v>
      </c>
      <c r="O633" s="27">
        <v>1</v>
      </c>
      <c r="P633" s="27"/>
      <c r="S633">
        <v>84</v>
      </c>
      <c r="T633" s="27">
        <v>1080</v>
      </c>
      <c r="U633" s="35"/>
      <c r="V633" s="35"/>
      <c r="Y633" s="35">
        <v>0</v>
      </c>
      <c r="Z633" s="27">
        <v>13</v>
      </c>
      <c r="AF633">
        <v>100</v>
      </c>
      <c r="AG633" t="s">
        <v>1436</v>
      </c>
    </row>
    <row r="634" spans="1:33" hidden="1">
      <c r="A634" t="s">
        <v>1438</v>
      </c>
      <c r="B634" s="37" t="s">
        <v>1439</v>
      </c>
      <c r="C634" t="s">
        <v>316</v>
      </c>
      <c r="D634">
        <v>95.1</v>
      </c>
      <c r="E634">
        <v>25</v>
      </c>
      <c r="F634">
        <v>105</v>
      </c>
      <c r="G634" s="26">
        <v>0.4</v>
      </c>
      <c r="H634" s="26">
        <v>0.1</v>
      </c>
      <c r="I634" s="26">
        <v>4.2</v>
      </c>
      <c r="J634" s="26">
        <v>1.4</v>
      </c>
      <c r="K634" s="26">
        <v>2.8</v>
      </c>
      <c r="L634" s="26">
        <v>0.2</v>
      </c>
      <c r="M634" s="27">
        <v>40</v>
      </c>
      <c r="N634" s="26">
        <v>2.7</v>
      </c>
      <c r="O634" s="27">
        <v>0</v>
      </c>
      <c r="P634" s="27">
        <v>12</v>
      </c>
      <c r="R634" s="26">
        <v>0.1</v>
      </c>
      <c r="S634" s="26">
        <v>92</v>
      </c>
      <c r="T634" s="27">
        <v>1165</v>
      </c>
      <c r="U634" s="35">
        <v>0.02</v>
      </c>
      <c r="V634" s="35">
        <v>0.02</v>
      </c>
      <c r="W634" s="26">
        <v>0.4</v>
      </c>
      <c r="X634">
        <v>12</v>
      </c>
      <c r="Y634" s="35">
        <v>0</v>
      </c>
      <c r="Z634" s="27">
        <v>17</v>
      </c>
      <c r="AA634" s="27">
        <v>4</v>
      </c>
      <c r="AF634">
        <v>74</v>
      </c>
      <c r="AG634" t="s">
        <v>1438</v>
      </c>
    </row>
    <row r="635" spans="1:33" hidden="1">
      <c r="A635" t="s">
        <v>1440</v>
      </c>
      <c r="B635" s="37" t="s">
        <v>1441</v>
      </c>
      <c r="C635" t="s">
        <v>316</v>
      </c>
      <c r="D635">
        <v>4.9000000000000004</v>
      </c>
      <c r="E635">
        <v>378</v>
      </c>
      <c r="F635">
        <v>1603</v>
      </c>
      <c r="G635" s="26">
        <v>0.7</v>
      </c>
      <c r="H635" s="26">
        <v>2.2000000000000002</v>
      </c>
      <c r="I635" s="26">
        <v>88.8</v>
      </c>
      <c r="L635" s="26">
        <v>3.4</v>
      </c>
      <c r="M635" s="27">
        <v>40</v>
      </c>
      <c r="N635" s="26">
        <v>2.7</v>
      </c>
      <c r="O635" s="27">
        <v>0</v>
      </c>
      <c r="P635" s="27"/>
      <c r="S635">
        <v>92</v>
      </c>
      <c r="T635" s="27">
        <v>1165</v>
      </c>
      <c r="U635" s="35"/>
      <c r="V635" s="35"/>
      <c r="Y635" s="35">
        <v>0</v>
      </c>
      <c r="Z635" s="27">
        <v>17</v>
      </c>
      <c r="AF635">
        <v>100</v>
      </c>
      <c r="AG635" t="s">
        <v>1440</v>
      </c>
    </row>
    <row r="636" spans="1:33" hidden="1">
      <c r="A636" t="s">
        <v>1442</v>
      </c>
      <c r="B636" s="37" t="s">
        <v>1443</v>
      </c>
      <c r="C636" t="s">
        <v>316</v>
      </c>
      <c r="D636">
        <v>95.2</v>
      </c>
      <c r="E636">
        <v>24</v>
      </c>
      <c r="F636">
        <v>102</v>
      </c>
      <c r="G636" s="26">
        <v>0.3</v>
      </c>
      <c r="H636" s="26">
        <v>0.1</v>
      </c>
      <c r="I636" s="26">
        <v>4.0999999999999996</v>
      </c>
      <c r="J636" s="26">
        <v>1.3</v>
      </c>
      <c r="K636" s="26">
        <v>2.8</v>
      </c>
      <c r="L636" s="26">
        <v>0.2</v>
      </c>
      <c r="M636" s="27">
        <v>32</v>
      </c>
      <c r="N636" s="26">
        <v>3.7</v>
      </c>
      <c r="O636" s="27">
        <v>1</v>
      </c>
      <c r="P636" s="27">
        <v>12</v>
      </c>
      <c r="R636" s="26">
        <v>0.1</v>
      </c>
      <c r="S636" s="26">
        <v>94</v>
      </c>
      <c r="T636" s="27">
        <v>1170</v>
      </c>
      <c r="U636" s="35">
        <v>0.02</v>
      </c>
      <c r="V636" s="35">
        <v>0.02</v>
      </c>
      <c r="W636" s="26">
        <v>0.4</v>
      </c>
      <c r="X636">
        <v>12</v>
      </c>
      <c r="Y636" s="35">
        <v>0</v>
      </c>
      <c r="Z636" s="27">
        <v>14</v>
      </c>
      <c r="AA636" s="27">
        <v>4</v>
      </c>
      <c r="AF636">
        <v>76</v>
      </c>
      <c r="AG636" t="s">
        <v>1442</v>
      </c>
    </row>
    <row r="637" spans="1:33" hidden="1">
      <c r="A637" t="s">
        <v>1444</v>
      </c>
      <c r="B637" s="37" t="s">
        <v>1445</v>
      </c>
      <c r="C637" t="s">
        <v>316</v>
      </c>
      <c r="D637">
        <v>4.8</v>
      </c>
      <c r="E637">
        <v>375</v>
      </c>
      <c r="F637">
        <v>1594</v>
      </c>
      <c r="G637" s="26">
        <v>0.7</v>
      </c>
      <c r="H637" s="26">
        <v>1.7</v>
      </c>
      <c r="I637" s="26">
        <v>89.3</v>
      </c>
      <c r="L637" s="26">
        <v>3.5</v>
      </c>
      <c r="M637" s="27">
        <v>32</v>
      </c>
      <c r="N637" s="26">
        <v>3.7</v>
      </c>
      <c r="O637" s="27">
        <v>1</v>
      </c>
      <c r="P637" s="27"/>
      <c r="S637">
        <v>94</v>
      </c>
      <c r="T637" s="27">
        <v>1170</v>
      </c>
      <c r="U637" s="35"/>
      <c r="V637" s="35"/>
      <c r="Y637" s="35">
        <v>0</v>
      </c>
      <c r="Z637" s="27">
        <v>14</v>
      </c>
      <c r="AF637">
        <v>100</v>
      </c>
      <c r="AG637" t="s">
        <v>1444</v>
      </c>
    </row>
    <row r="638" spans="1:33" hidden="1">
      <c r="A638" t="s">
        <v>1446</v>
      </c>
      <c r="B638" s="37" t="s">
        <v>1447</v>
      </c>
      <c r="C638" t="s">
        <v>1429</v>
      </c>
      <c r="D638">
        <v>89.1</v>
      </c>
      <c r="E638">
        <v>51</v>
      </c>
      <c r="F638">
        <v>213</v>
      </c>
      <c r="G638" s="26">
        <v>1.3</v>
      </c>
      <c r="H638" s="26">
        <v>0.2</v>
      </c>
      <c r="I638" s="26">
        <v>8.3000000000000007</v>
      </c>
      <c r="J638" s="26">
        <v>2.9</v>
      </c>
      <c r="K638" s="26">
        <v>5.4</v>
      </c>
      <c r="L638" s="26">
        <v>1.1000000000000001</v>
      </c>
      <c r="M638" s="27">
        <v>39</v>
      </c>
      <c r="N638" s="26">
        <v>1.1000000000000001</v>
      </c>
      <c r="O638" s="27">
        <v>90</v>
      </c>
      <c r="P638" s="27">
        <v>60</v>
      </c>
      <c r="R638" s="26">
        <v>0.5</v>
      </c>
      <c r="S638" s="26">
        <v>46</v>
      </c>
      <c r="T638" s="27">
        <v>375</v>
      </c>
      <c r="U638" s="35">
        <v>0.01</v>
      </c>
      <c r="V638" s="35">
        <v>0.01</v>
      </c>
      <c r="W638">
        <v>0.4</v>
      </c>
      <c r="X638">
        <v>58</v>
      </c>
      <c r="Y638" s="35">
        <v>0</v>
      </c>
      <c r="Z638" s="27">
        <v>4</v>
      </c>
      <c r="AA638" s="27">
        <v>3</v>
      </c>
      <c r="AF638">
        <v>85</v>
      </c>
      <c r="AG638" t="s">
        <v>1446</v>
      </c>
    </row>
    <row r="639" spans="1:33" hidden="1">
      <c r="A639" t="s">
        <v>1448</v>
      </c>
      <c r="B639" s="37" t="s">
        <v>1449</v>
      </c>
      <c r="C639" t="s">
        <v>1429</v>
      </c>
      <c r="D639">
        <v>94.5</v>
      </c>
      <c r="E639">
        <v>22</v>
      </c>
      <c r="F639">
        <v>92</v>
      </c>
      <c r="G639" s="26">
        <v>0.8</v>
      </c>
      <c r="H639" s="26">
        <v>0.1</v>
      </c>
      <c r="I639" s="26">
        <v>3.2</v>
      </c>
      <c r="J639" s="26">
        <v>0.7</v>
      </c>
      <c r="K639" s="26">
        <v>2.5</v>
      </c>
      <c r="L639" s="26">
        <v>1.3</v>
      </c>
      <c r="M639" s="27">
        <v>59</v>
      </c>
      <c r="N639" s="26">
        <v>0.2</v>
      </c>
      <c r="O639" s="27">
        <v>6</v>
      </c>
      <c r="P639" s="27"/>
      <c r="T639" s="27">
        <v>491</v>
      </c>
      <c r="U639" s="35"/>
      <c r="V639" s="35"/>
      <c r="Y639" s="35">
        <v>0</v>
      </c>
      <c r="Z639" s="27">
        <v>6</v>
      </c>
      <c r="AF639">
        <v>100</v>
      </c>
      <c r="AG639" t="s">
        <v>1448</v>
      </c>
    </row>
    <row r="640" spans="1:33" hidden="1">
      <c r="A640" t="s">
        <v>1450</v>
      </c>
      <c r="B640" s="37" t="s">
        <v>1451</v>
      </c>
      <c r="C640" t="s">
        <v>1452</v>
      </c>
      <c r="D640">
        <v>90.7</v>
      </c>
      <c r="E640">
        <v>44</v>
      </c>
      <c r="F640">
        <v>185</v>
      </c>
      <c r="G640" s="26">
        <v>2.7</v>
      </c>
      <c r="H640" s="26">
        <v>0.6</v>
      </c>
      <c r="I640" s="26">
        <v>5.2</v>
      </c>
      <c r="J640" s="26">
        <v>1.5</v>
      </c>
      <c r="K640" s="26">
        <v>3.7</v>
      </c>
      <c r="L640" s="26">
        <v>0.9</v>
      </c>
      <c r="M640" s="27">
        <v>119</v>
      </c>
      <c r="N640" s="26">
        <v>1.2</v>
      </c>
      <c r="O640" s="27">
        <v>1</v>
      </c>
      <c r="P640" s="27">
        <v>15</v>
      </c>
      <c r="Q640" s="26">
        <v>0.1</v>
      </c>
      <c r="R640" s="26">
        <v>0.3</v>
      </c>
      <c r="S640" s="26">
        <v>25</v>
      </c>
      <c r="T640" s="27">
        <v>152</v>
      </c>
      <c r="U640" s="35">
        <v>0.06</v>
      </c>
      <c r="V640" s="35">
        <v>0.02</v>
      </c>
      <c r="W640">
        <v>0</v>
      </c>
      <c r="Y640" s="35">
        <v>0</v>
      </c>
      <c r="Z640" s="27"/>
      <c r="AA640" s="27">
        <v>0</v>
      </c>
      <c r="AF640">
        <v>100</v>
      </c>
      <c r="AG640" t="s">
        <v>1450</v>
      </c>
    </row>
    <row r="641" spans="1:33" hidden="1">
      <c r="A641" t="s">
        <v>1453</v>
      </c>
      <c r="B641" s="37" t="s">
        <v>1454</v>
      </c>
      <c r="C641" t="s">
        <v>1452</v>
      </c>
      <c r="D641">
        <v>90.7</v>
      </c>
      <c r="E641">
        <v>39</v>
      </c>
      <c r="F641">
        <v>164</v>
      </c>
      <c r="G641" s="26">
        <v>2.6</v>
      </c>
      <c r="H641" s="26">
        <v>0.3</v>
      </c>
      <c r="I641" s="26">
        <v>4.8</v>
      </c>
      <c r="J641" s="26">
        <v>1.6</v>
      </c>
      <c r="K641" s="26">
        <v>3.2</v>
      </c>
      <c r="L641" s="26">
        <v>1.6</v>
      </c>
      <c r="M641" s="27">
        <v>80</v>
      </c>
      <c r="N641" s="26">
        <v>1.3</v>
      </c>
      <c r="O641" s="27">
        <v>1</v>
      </c>
      <c r="P641" s="27">
        <v>26</v>
      </c>
      <c r="Q641" s="26">
        <v>0</v>
      </c>
      <c r="R641" s="26">
        <v>0.5</v>
      </c>
      <c r="S641" s="26">
        <v>52</v>
      </c>
      <c r="T641" s="27">
        <v>358</v>
      </c>
      <c r="U641" s="35">
        <v>0.05</v>
      </c>
      <c r="V641" s="35">
        <v>0.02</v>
      </c>
      <c r="W641">
        <v>0</v>
      </c>
      <c r="Y641" s="35">
        <v>0</v>
      </c>
      <c r="Z641" s="27">
        <v>5</v>
      </c>
      <c r="AA641" s="27">
        <v>1</v>
      </c>
      <c r="AF641">
        <v>100</v>
      </c>
      <c r="AG641" t="s">
        <v>1453</v>
      </c>
    </row>
    <row r="642" spans="1:33" hidden="1">
      <c r="A642" t="s">
        <v>1455</v>
      </c>
      <c r="B642" s="37" t="s">
        <v>1456</v>
      </c>
      <c r="D642">
        <v>13.7</v>
      </c>
      <c r="E642">
        <v>341</v>
      </c>
      <c r="F642">
        <v>1451</v>
      </c>
      <c r="G642" s="26">
        <v>1.6</v>
      </c>
      <c r="H642" s="26">
        <v>0.2</v>
      </c>
      <c r="I642" s="26">
        <v>83.3</v>
      </c>
      <c r="L642" s="26">
        <v>1.2</v>
      </c>
      <c r="M642" s="27">
        <v>30</v>
      </c>
      <c r="N642" s="26">
        <v>0.3</v>
      </c>
      <c r="O642" s="27"/>
      <c r="P642" s="27">
        <v>70</v>
      </c>
      <c r="T642" s="27"/>
      <c r="U642" s="35">
        <v>0.11</v>
      </c>
      <c r="V642" s="35">
        <v>7.0000000000000007E-2</v>
      </c>
      <c r="W642">
        <v>0.5</v>
      </c>
      <c r="Y642" s="35">
        <v>0</v>
      </c>
      <c r="Z642" s="27">
        <v>0</v>
      </c>
      <c r="AF642">
        <v>100</v>
      </c>
      <c r="AG642" t="s">
        <v>1455</v>
      </c>
    </row>
    <row r="643" spans="1:33" hidden="1">
      <c r="A643" t="s">
        <v>1457</v>
      </c>
      <c r="B643" s="37" t="s">
        <v>1458</v>
      </c>
      <c r="C643" t="s">
        <v>316</v>
      </c>
      <c r="D643">
        <v>83.4</v>
      </c>
      <c r="E643">
        <v>68</v>
      </c>
      <c r="F643">
        <v>289</v>
      </c>
      <c r="G643" s="26">
        <v>0.7</v>
      </c>
      <c r="H643" s="26">
        <v>0.1</v>
      </c>
      <c r="I643" s="26">
        <v>15.4</v>
      </c>
      <c r="J643" s="26">
        <v>14</v>
      </c>
      <c r="K643" s="26">
        <v>1.4</v>
      </c>
      <c r="L643" s="26">
        <v>0.4</v>
      </c>
      <c r="M643" s="27">
        <v>14</v>
      </c>
      <c r="N643" s="26">
        <v>0.4</v>
      </c>
      <c r="O643" s="27">
        <v>0</v>
      </c>
      <c r="P643" s="27">
        <v>28</v>
      </c>
      <c r="Q643" s="26">
        <v>0</v>
      </c>
      <c r="R643" s="26">
        <v>0.1</v>
      </c>
      <c r="S643" s="26">
        <v>7</v>
      </c>
      <c r="T643" s="27">
        <v>172</v>
      </c>
      <c r="U643" s="35">
        <v>0.05</v>
      </c>
      <c r="V643" s="35">
        <v>0.04</v>
      </c>
      <c r="W643">
        <v>0.4</v>
      </c>
      <c r="X643">
        <v>5</v>
      </c>
      <c r="Y643" s="35">
        <v>0</v>
      </c>
      <c r="Z643" s="27">
        <v>23</v>
      </c>
      <c r="AA643" s="27">
        <v>17</v>
      </c>
      <c r="AF643">
        <v>94</v>
      </c>
      <c r="AG643" t="s">
        <v>1457</v>
      </c>
    </row>
    <row r="644" spans="1:33" hidden="1">
      <c r="A644" t="s">
        <v>1459</v>
      </c>
      <c r="B644" s="37" t="s">
        <v>1460</v>
      </c>
      <c r="C644" t="s">
        <v>316</v>
      </c>
      <c r="D644">
        <v>80.5</v>
      </c>
      <c r="E644">
        <v>77</v>
      </c>
      <c r="F644">
        <v>327</v>
      </c>
      <c r="G644" s="26">
        <v>0.4</v>
      </c>
      <c r="H644" s="26">
        <v>0.1</v>
      </c>
      <c r="I644" s="26">
        <v>15.4</v>
      </c>
      <c r="J644" s="26">
        <v>14</v>
      </c>
      <c r="K644" s="26">
        <v>1.4</v>
      </c>
      <c r="L644" s="26">
        <v>0.4</v>
      </c>
      <c r="M644" s="27">
        <v>20</v>
      </c>
      <c r="N644" s="26">
        <v>0.5</v>
      </c>
      <c r="O644" s="27"/>
      <c r="P644" s="27">
        <v>15</v>
      </c>
      <c r="T644" s="27"/>
      <c r="U644" s="35">
        <v>0</v>
      </c>
      <c r="V644" s="35">
        <v>0.04</v>
      </c>
      <c r="W644">
        <v>0.3</v>
      </c>
      <c r="Y644" s="35">
        <v>0</v>
      </c>
      <c r="Z644" s="27">
        <v>15</v>
      </c>
      <c r="AF644">
        <v>60</v>
      </c>
      <c r="AG644" t="s">
        <v>1459</v>
      </c>
    </row>
    <row r="645" spans="1:33" hidden="1">
      <c r="A645" t="s">
        <v>1461</v>
      </c>
      <c r="B645" s="37" t="s">
        <v>1462</v>
      </c>
      <c r="C645" t="s">
        <v>316</v>
      </c>
      <c r="D645">
        <v>78</v>
      </c>
      <c r="E645">
        <v>102</v>
      </c>
      <c r="F645">
        <v>431</v>
      </c>
      <c r="G645" s="26">
        <v>0.6</v>
      </c>
      <c r="H645" s="26">
        <v>1.1000000000000001</v>
      </c>
      <c r="I645" s="26">
        <v>19.899999999999999</v>
      </c>
      <c r="J645" s="26">
        <v>14.6</v>
      </c>
      <c r="K645" s="26">
        <v>5.3</v>
      </c>
      <c r="L645" s="26">
        <v>0.4</v>
      </c>
      <c r="M645" s="27">
        <v>21</v>
      </c>
      <c r="N645" s="26">
        <v>0.8</v>
      </c>
      <c r="O645" s="27">
        <v>12</v>
      </c>
      <c r="P645" s="27">
        <v>13</v>
      </c>
      <c r="R645" s="26">
        <v>0.1</v>
      </c>
      <c r="S645" s="26">
        <v>12</v>
      </c>
      <c r="T645" s="27">
        <v>192</v>
      </c>
      <c r="U645" s="35">
        <v>0.02</v>
      </c>
      <c r="V645" s="35">
        <v>0.02</v>
      </c>
      <c r="W645">
        <v>0.2</v>
      </c>
      <c r="X645">
        <v>14</v>
      </c>
      <c r="Y645" s="35">
        <v>0</v>
      </c>
      <c r="Z645" s="27">
        <v>13</v>
      </c>
      <c r="AA645" s="27">
        <v>5</v>
      </c>
      <c r="AF645">
        <v>80</v>
      </c>
      <c r="AG645" t="s">
        <v>1461</v>
      </c>
    </row>
    <row r="646" spans="1:33" hidden="1">
      <c r="A646" t="s">
        <v>1463</v>
      </c>
      <c r="B646" s="37" t="s">
        <v>1464</v>
      </c>
      <c r="C646" t="s">
        <v>148</v>
      </c>
      <c r="D646">
        <v>39.299999999999997</v>
      </c>
      <c r="E646">
        <v>249</v>
      </c>
      <c r="F646">
        <v>1055</v>
      </c>
      <c r="G646" s="26">
        <v>9.1999999999999993</v>
      </c>
      <c r="H646" s="26">
        <v>2</v>
      </c>
      <c r="I646" s="26">
        <v>48.5</v>
      </c>
      <c r="L646" s="26">
        <v>1</v>
      </c>
      <c r="M646" s="27">
        <v>11</v>
      </c>
      <c r="N646" s="26">
        <v>2.2000000000000002</v>
      </c>
      <c r="O646" s="27"/>
      <c r="P646" s="27">
        <v>90</v>
      </c>
      <c r="S646">
        <v>0</v>
      </c>
      <c r="T646" s="27">
        <v>0</v>
      </c>
      <c r="U646" s="35">
        <v>0.2</v>
      </c>
      <c r="V646" s="35">
        <v>0.03</v>
      </c>
      <c r="W646">
        <v>0.6</v>
      </c>
      <c r="Y646" s="35">
        <v>0</v>
      </c>
      <c r="Z646" s="27">
        <v>0</v>
      </c>
      <c r="AF646">
        <v>100</v>
      </c>
      <c r="AG646" t="s">
        <v>1463</v>
      </c>
    </row>
    <row r="647" spans="1:33" hidden="1">
      <c r="A647" t="s">
        <v>1465</v>
      </c>
      <c r="B647" s="37" t="s">
        <v>1466</v>
      </c>
      <c r="C647" t="s">
        <v>316</v>
      </c>
      <c r="D647">
        <v>55.6</v>
      </c>
      <c r="E647">
        <v>255</v>
      </c>
      <c r="F647">
        <v>1062</v>
      </c>
      <c r="G647" s="26">
        <v>7.9</v>
      </c>
      <c r="H647" s="26">
        <v>16.600000000000001</v>
      </c>
      <c r="I647" s="26">
        <v>18.5</v>
      </c>
      <c r="L647" s="26">
        <v>1.4</v>
      </c>
      <c r="M647" s="27">
        <v>4</v>
      </c>
      <c r="N647" s="26">
        <v>3</v>
      </c>
      <c r="O647" s="27">
        <v>155</v>
      </c>
      <c r="P647" s="27"/>
      <c r="R647">
        <v>0.7</v>
      </c>
      <c r="S647" s="26">
        <v>26</v>
      </c>
      <c r="T647" s="27"/>
      <c r="Y647" s="35">
        <v>0</v>
      </c>
      <c r="Z647" s="27">
        <v>27</v>
      </c>
      <c r="AF647">
        <v>77</v>
      </c>
      <c r="AG647" t="s">
        <v>1465</v>
      </c>
    </row>
    <row r="648" spans="1:33" hidden="1">
      <c r="A648" t="s">
        <v>1467</v>
      </c>
      <c r="B648" s="37" t="s">
        <v>1468</v>
      </c>
      <c r="C648" t="s">
        <v>316</v>
      </c>
      <c r="D648">
        <v>53.4</v>
      </c>
      <c r="E648">
        <v>231</v>
      </c>
      <c r="F648">
        <v>968</v>
      </c>
      <c r="G648" s="26">
        <v>4.4000000000000004</v>
      </c>
      <c r="H648" s="26">
        <v>10</v>
      </c>
      <c r="I648" s="26">
        <v>30.8</v>
      </c>
      <c r="L648" s="26">
        <v>1.4</v>
      </c>
      <c r="M648" s="27">
        <v>38</v>
      </c>
      <c r="N648" s="26">
        <v>1</v>
      </c>
      <c r="O648" s="27"/>
      <c r="P648" s="27">
        <v>83</v>
      </c>
      <c r="T648" s="27"/>
      <c r="U648" s="35">
        <v>0.19</v>
      </c>
      <c r="V648" s="35">
        <v>0.05</v>
      </c>
      <c r="W648">
        <v>1</v>
      </c>
      <c r="Y648" s="35">
        <v>0</v>
      </c>
      <c r="Z648" s="27">
        <v>5</v>
      </c>
      <c r="AA648" s="27">
        <v>3260</v>
      </c>
      <c r="AF648">
        <v>70</v>
      </c>
      <c r="AG648" t="s">
        <v>1467</v>
      </c>
    </row>
    <row r="649" spans="1:33" hidden="1">
      <c r="A649" t="s">
        <v>1469</v>
      </c>
      <c r="B649" s="37" t="s">
        <v>1470</v>
      </c>
      <c r="C649" t="s">
        <v>316</v>
      </c>
      <c r="D649">
        <v>82.1</v>
      </c>
      <c r="E649">
        <v>74</v>
      </c>
      <c r="F649">
        <v>311</v>
      </c>
      <c r="G649" s="26">
        <v>0.7</v>
      </c>
      <c r="H649" s="26">
        <v>0.1</v>
      </c>
      <c r="I649" s="26">
        <v>16.2</v>
      </c>
      <c r="J649" s="26">
        <v>13.9</v>
      </c>
      <c r="K649" s="26">
        <v>2.2999999999999998</v>
      </c>
      <c r="L649" s="26">
        <v>0.8</v>
      </c>
      <c r="M649" s="27">
        <v>9</v>
      </c>
      <c r="N649" s="26">
        <v>0.6</v>
      </c>
      <c r="O649" s="27">
        <v>0</v>
      </c>
      <c r="P649" s="27">
        <v>27</v>
      </c>
      <c r="Q649" s="26">
        <v>0</v>
      </c>
      <c r="R649" s="26">
        <v>0.1</v>
      </c>
      <c r="S649" s="26">
        <v>7</v>
      </c>
      <c r="T649" s="27">
        <v>171</v>
      </c>
      <c r="U649" s="35">
        <v>0.08</v>
      </c>
      <c r="V649" s="35">
        <v>0.02</v>
      </c>
      <c r="W649" s="26">
        <v>0.5</v>
      </c>
      <c r="X649" s="26">
        <v>5</v>
      </c>
      <c r="Y649" s="35">
        <v>0</v>
      </c>
      <c r="Z649" s="27">
        <v>16</v>
      </c>
      <c r="AA649" s="27">
        <v>14</v>
      </c>
      <c r="AF649">
        <v>20</v>
      </c>
      <c r="AG649" t="s">
        <v>1469</v>
      </c>
    </row>
    <row r="650" spans="1:33" hidden="1">
      <c r="A650" t="s">
        <v>1471</v>
      </c>
      <c r="B650" s="37" t="s">
        <v>1472</v>
      </c>
      <c r="C650" t="s">
        <v>316</v>
      </c>
      <c r="D650">
        <v>79</v>
      </c>
      <c r="E650">
        <v>85</v>
      </c>
      <c r="F650">
        <v>359</v>
      </c>
      <c r="G650" s="26">
        <v>0.7</v>
      </c>
      <c r="H650" s="26">
        <v>0.1</v>
      </c>
      <c r="I650" s="26">
        <v>19.5</v>
      </c>
      <c r="J650" s="26">
        <v>17.899999999999999</v>
      </c>
      <c r="K650" s="26">
        <v>1.6</v>
      </c>
      <c r="L650" s="26">
        <v>0.7</v>
      </c>
      <c r="M650" s="27">
        <v>121</v>
      </c>
      <c r="N650" s="26">
        <v>4.7</v>
      </c>
      <c r="O650" s="27">
        <v>4</v>
      </c>
      <c r="P650" s="27">
        <v>1</v>
      </c>
      <c r="R650" s="26">
        <v>0.1</v>
      </c>
      <c r="S650" s="26">
        <v>9</v>
      </c>
      <c r="T650" s="27">
        <v>1710</v>
      </c>
      <c r="U650" s="35">
        <v>0.06</v>
      </c>
      <c r="V650" s="35">
        <v>0.04</v>
      </c>
      <c r="W650" s="26">
        <v>1.5</v>
      </c>
      <c r="X650" s="26">
        <v>7</v>
      </c>
      <c r="Y650" s="35">
        <v>0</v>
      </c>
      <c r="Z650" s="27">
        <v>14</v>
      </c>
      <c r="AA650" s="27">
        <v>92</v>
      </c>
      <c r="AF650">
        <v>74</v>
      </c>
      <c r="AG650" t="s">
        <v>1471</v>
      </c>
    </row>
    <row r="651" spans="1:33" hidden="1">
      <c r="A651" t="s">
        <v>1473</v>
      </c>
      <c r="B651" s="37" t="s">
        <v>1474</v>
      </c>
      <c r="C651" t="s">
        <v>316</v>
      </c>
      <c r="D651">
        <v>80.8</v>
      </c>
      <c r="E651">
        <v>78</v>
      </c>
      <c r="F651">
        <v>331</v>
      </c>
      <c r="G651" s="26">
        <v>1.9</v>
      </c>
      <c r="H651" s="26">
        <v>0.7</v>
      </c>
      <c r="I651" s="26">
        <v>14.7</v>
      </c>
      <c r="J651" s="26">
        <v>11.6</v>
      </c>
      <c r="K651" s="26">
        <v>3.1</v>
      </c>
      <c r="L651" s="26">
        <v>2</v>
      </c>
      <c r="M651" s="27">
        <v>45</v>
      </c>
      <c r="N651" s="26">
        <v>0.7</v>
      </c>
      <c r="O651" s="27">
        <v>0</v>
      </c>
      <c r="P651" s="27">
        <v>38</v>
      </c>
      <c r="R651" s="26">
        <v>0.2</v>
      </c>
      <c r="S651" s="26">
        <v>45</v>
      </c>
      <c r="T651" s="27"/>
      <c r="V651" s="35">
        <v>0.08</v>
      </c>
      <c r="W651">
        <v>0.4</v>
      </c>
      <c r="Y651" s="35">
        <v>0</v>
      </c>
      <c r="AF651">
        <v>34</v>
      </c>
      <c r="AG651" t="s">
        <v>1473</v>
      </c>
    </row>
    <row r="652" spans="1:33" hidden="1">
      <c r="A652" t="s">
        <v>1475</v>
      </c>
      <c r="B652" s="37" t="s">
        <v>1476</v>
      </c>
      <c r="C652" t="s">
        <v>316</v>
      </c>
      <c r="D652">
        <v>80.8</v>
      </c>
      <c r="E652">
        <v>92</v>
      </c>
      <c r="F652">
        <v>388</v>
      </c>
      <c r="G652" s="26">
        <v>2.2000000000000002</v>
      </c>
      <c r="H652" s="26">
        <v>0.9</v>
      </c>
      <c r="I652" s="26">
        <v>14.9</v>
      </c>
      <c r="J652" s="26">
        <v>7.2</v>
      </c>
      <c r="K652" s="26">
        <v>7.7</v>
      </c>
      <c r="L652" s="26">
        <v>1.1000000000000001</v>
      </c>
      <c r="M652" s="27">
        <v>39</v>
      </c>
      <c r="N652" s="26">
        <v>0.8</v>
      </c>
      <c r="O652" s="27">
        <v>0</v>
      </c>
      <c r="P652" s="27">
        <v>68</v>
      </c>
      <c r="Q652" s="26">
        <v>0.1</v>
      </c>
      <c r="R652" s="26">
        <v>0.4</v>
      </c>
      <c r="S652" s="26">
        <v>45</v>
      </c>
      <c r="T652" s="27">
        <v>335</v>
      </c>
      <c r="U652" s="35">
        <v>0.06</v>
      </c>
      <c r="V652" s="35">
        <v>0.05</v>
      </c>
      <c r="Y652" s="35">
        <v>0</v>
      </c>
      <c r="AA652" s="27">
        <v>1</v>
      </c>
      <c r="AF652">
        <v>73</v>
      </c>
      <c r="AG652" t="s">
        <v>1475</v>
      </c>
    </row>
    <row r="653" spans="1:33" hidden="1">
      <c r="A653" t="s">
        <v>1477</v>
      </c>
      <c r="B653" s="37" t="s">
        <v>1478</v>
      </c>
      <c r="C653" t="s">
        <v>325</v>
      </c>
      <c r="D653">
        <v>74.3</v>
      </c>
      <c r="E653">
        <v>105</v>
      </c>
      <c r="F653">
        <v>445</v>
      </c>
      <c r="G653" s="26">
        <v>4.3</v>
      </c>
      <c r="H653" s="26">
        <v>0.2</v>
      </c>
      <c r="I653" s="26">
        <v>19.100000000000001</v>
      </c>
      <c r="J653" s="26">
        <v>13.9</v>
      </c>
      <c r="K653" s="26">
        <v>5.2</v>
      </c>
      <c r="L653" s="26">
        <v>2.2000000000000002</v>
      </c>
      <c r="M653" s="27">
        <v>15</v>
      </c>
      <c r="N653" s="26">
        <v>1.1000000000000001</v>
      </c>
      <c r="O653" s="27">
        <v>12</v>
      </c>
      <c r="P653" s="27"/>
      <c r="T653" s="27">
        <v>669</v>
      </c>
      <c r="Y653" s="35">
        <v>0</v>
      </c>
      <c r="Z653" s="27">
        <v>16</v>
      </c>
      <c r="AG653" t="s">
        <v>1477</v>
      </c>
    </row>
    <row r="654" spans="1:33" hidden="1">
      <c r="A654" t="s">
        <v>1479</v>
      </c>
      <c r="B654" s="37" t="s">
        <v>1480</v>
      </c>
      <c r="C654" t="s">
        <v>316</v>
      </c>
      <c r="D654">
        <v>89</v>
      </c>
      <c r="E654">
        <v>50</v>
      </c>
      <c r="F654">
        <v>211</v>
      </c>
      <c r="G654" s="26">
        <v>1.2</v>
      </c>
      <c r="H654" s="26">
        <v>1</v>
      </c>
      <c r="I654" s="26">
        <v>7.5</v>
      </c>
      <c r="J654" s="26">
        <v>4.5</v>
      </c>
      <c r="K654" s="26">
        <v>3.1</v>
      </c>
      <c r="L654" s="26">
        <v>1.2</v>
      </c>
      <c r="M654" s="27">
        <v>60</v>
      </c>
      <c r="N654" s="26">
        <v>0.5</v>
      </c>
      <c r="O654" s="27">
        <v>3</v>
      </c>
      <c r="P654" s="27">
        <v>21</v>
      </c>
      <c r="R654" s="26">
        <v>0.3</v>
      </c>
      <c r="S654" s="26">
        <v>18</v>
      </c>
      <c r="T654" s="27">
        <v>331</v>
      </c>
      <c r="U654" s="35">
        <v>0.37</v>
      </c>
      <c r="V654" s="35">
        <v>0.04</v>
      </c>
      <c r="W654" s="26">
        <v>4.3</v>
      </c>
      <c r="Y654" s="35">
        <v>0</v>
      </c>
      <c r="Z654" s="27">
        <v>23</v>
      </c>
      <c r="AF654">
        <v>62</v>
      </c>
      <c r="AG654" t="s">
        <v>1479</v>
      </c>
    </row>
    <row r="655" spans="1:33" hidden="1">
      <c r="A655" t="s">
        <v>1481</v>
      </c>
      <c r="B655" s="37" t="s">
        <v>1482</v>
      </c>
      <c r="C655" t="s">
        <v>316</v>
      </c>
      <c r="D655">
        <v>40.1</v>
      </c>
      <c r="E655">
        <v>381</v>
      </c>
      <c r="F655">
        <v>1583</v>
      </c>
      <c r="G655" s="26">
        <v>3.9</v>
      </c>
      <c r="H655" s="26">
        <v>29.5</v>
      </c>
      <c r="I655" s="26">
        <v>25</v>
      </c>
      <c r="L655" s="26">
        <v>1.5</v>
      </c>
      <c r="M655" s="27">
        <v>30</v>
      </c>
      <c r="N655" s="26">
        <v>1</v>
      </c>
      <c r="O655" s="27"/>
      <c r="P655" s="27">
        <v>40</v>
      </c>
      <c r="T655" s="27"/>
      <c r="U655">
        <v>0.12</v>
      </c>
      <c r="V655" s="35">
        <v>0.05</v>
      </c>
      <c r="W655">
        <v>1</v>
      </c>
      <c r="Y655" s="35">
        <v>0</v>
      </c>
      <c r="Z655" s="27">
        <v>5</v>
      </c>
      <c r="AF655">
        <v>60</v>
      </c>
      <c r="AG655" t="s">
        <v>1481</v>
      </c>
    </row>
    <row r="656" spans="1:33" hidden="1">
      <c r="A656" t="s">
        <v>1483</v>
      </c>
      <c r="B656" s="37" t="s">
        <v>1484</v>
      </c>
      <c r="C656" t="s">
        <v>316</v>
      </c>
      <c r="D656">
        <v>45.5</v>
      </c>
      <c r="E656">
        <v>337</v>
      </c>
      <c r="F656">
        <v>1402</v>
      </c>
      <c r="G656" s="26">
        <v>2.9</v>
      </c>
      <c r="H656" s="26">
        <v>20.399999999999999</v>
      </c>
      <c r="I656" s="26">
        <v>29.4</v>
      </c>
      <c r="J656" s="26">
        <v>16.899999999999999</v>
      </c>
      <c r="K656" s="26">
        <v>12.5</v>
      </c>
      <c r="L656" s="26">
        <v>1.8</v>
      </c>
      <c r="M656" s="27">
        <v>25</v>
      </c>
      <c r="N656" s="26">
        <v>1</v>
      </c>
      <c r="O656" s="27">
        <v>2</v>
      </c>
      <c r="P656" s="27">
        <v>67</v>
      </c>
      <c r="Q656" s="26">
        <v>0.2</v>
      </c>
      <c r="R656" s="26">
        <v>0.5</v>
      </c>
      <c r="S656" s="26">
        <v>24</v>
      </c>
      <c r="T656" s="27">
        <v>744</v>
      </c>
      <c r="U656" s="35">
        <v>0.03</v>
      </c>
      <c r="V656" s="35">
        <v>0.08</v>
      </c>
      <c r="W656" s="26">
        <v>0.7</v>
      </c>
      <c r="X656" s="26">
        <v>50</v>
      </c>
      <c r="Y656" s="35">
        <v>0</v>
      </c>
      <c r="AA656" s="27">
        <v>1</v>
      </c>
      <c r="AF656">
        <v>32</v>
      </c>
      <c r="AG656" t="s">
        <v>1483</v>
      </c>
    </row>
    <row r="657" spans="1:33" hidden="1">
      <c r="A657" t="s">
        <v>1485</v>
      </c>
      <c r="B657" s="37" t="s">
        <v>1486</v>
      </c>
      <c r="C657" t="s">
        <v>316</v>
      </c>
      <c r="D657">
        <v>45.5</v>
      </c>
      <c r="E657">
        <v>334</v>
      </c>
      <c r="F657">
        <v>1387</v>
      </c>
      <c r="G657" s="26">
        <v>2.6</v>
      </c>
      <c r="H657" s="26">
        <v>19.399999999999999</v>
      </c>
      <c r="I657" s="26">
        <v>30.6</v>
      </c>
      <c r="J657" s="26">
        <v>17.399999999999999</v>
      </c>
      <c r="K657" s="26">
        <v>13.2</v>
      </c>
      <c r="L657" s="26">
        <v>1.9</v>
      </c>
      <c r="M657" s="27">
        <v>25</v>
      </c>
      <c r="N657" s="26">
        <v>1.2</v>
      </c>
      <c r="O657" s="27">
        <v>2</v>
      </c>
      <c r="P657" s="27">
        <v>72</v>
      </c>
      <c r="Q657" s="26">
        <v>0.4</v>
      </c>
      <c r="R657" s="26">
        <v>0.8</v>
      </c>
      <c r="S657" s="26">
        <v>28</v>
      </c>
      <c r="T657" s="27">
        <v>808</v>
      </c>
      <c r="U657" s="35">
        <v>0.38</v>
      </c>
      <c r="V657" s="35">
        <v>0.14000000000000001</v>
      </c>
      <c r="W657" s="26">
        <v>0.8</v>
      </c>
      <c r="X657" s="26">
        <v>60</v>
      </c>
      <c r="Y657" s="35">
        <v>0</v>
      </c>
      <c r="AA657" s="27">
        <v>1</v>
      </c>
      <c r="AF657">
        <v>30</v>
      </c>
      <c r="AG657" t="s">
        <v>1485</v>
      </c>
    </row>
    <row r="658" spans="1:33" hidden="1">
      <c r="A658" t="s">
        <v>1487</v>
      </c>
      <c r="B658" s="37" t="s">
        <v>1488</v>
      </c>
      <c r="C658" t="s">
        <v>148</v>
      </c>
      <c r="D658">
        <v>43.8</v>
      </c>
      <c r="E658">
        <v>425</v>
      </c>
      <c r="F658">
        <v>1753</v>
      </c>
      <c r="G658" s="26">
        <v>4.0999999999999996</v>
      </c>
      <c r="H658" s="26">
        <v>36.1</v>
      </c>
      <c r="I658" s="26">
        <v>13.9</v>
      </c>
      <c r="J658" s="26">
        <v>0</v>
      </c>
      <c r="K658" s="26">
        <v>13.9</v>
      </c>
      <c r="L658" s="26">
        <v>2.1</v>
      </c>
      <c r="M658" s="27">
        <v>49</v>
      </c>
      <c r="N658" s="26">
        <v>1.9</v>
      </c>
      <c r="O658" s="27">
        <v>0</v>
      </c>
      <c r="P658" s="27">
        <v>326</v>
      </c>
      <c r="Q658" s="26">
        <v>0.6</v>
      </c>
      <c r="R658" s="26">
        <v>1.3</v>
      </c>
      <c r="S658" s="26">
        <v>99</v>
      </c>
      <c r="T658" s="27">
        <v>430</v>
      </c>
      <c r="U658" s="35"/>
      <c r="V658" s="35">
        <v>0.05</v>
      </c>
      <c r="X658">
        <v>50</v>
      </c>
      <c r="Y658" s="35">
        <v>0</v>
      </c>
      <c r="AF658">
        <v>19</v>
      </c>
      <c r="AG658" t="s">
        <v>1487</v>
      </c>
    </row>
    <row r="659" spans="1:33" hidden="1">
      <c r="A659" t="s">
        <v>1489</v>
      </c>
      <c r="B659" s="37" t="s">
        <v>1490</v>
      </c>
      <c r="C659" t="s">
        <v>148</v>
      </c>
      <c r="D659">
        <v>43.8</v>
      </c>
      <c r="E659">
        <v>376</v>
      </c>
      <c r="F659">
        <v>1560</v>
      </c>
      <c r="G659" s="26">
        <v>5.4</v>
      </c>
      <c r="H659" s="26">
        <v>23.6</v>
      </c>
      <c r="I659" s="26">
        <v>25.2</v>
      </c>
      <c r="J659" s="26">
        <v>4.4000000000000004</v>
      </c>
      <c r="K659" s="26">
        <v>20.8</v>
      </c>
      <c r="L659" s="26">
        <v>2</v>
      </c>
      <c r="M659" s="27">
        <v>67</v>
      </c>
      <c r="N659" s="26">
        <v>2.8</v>
      </c>
      <c r="O659" s="27">
        <v>1</v>
      </c>
      <c r="P659" s="27">
        <v>412</v>
      </c>
      <c r="Q659" s="26">
        <v>0.7</v>
      </c>
      <c r="R659" s="26">
        <v>1.7</v>
      </c>
      <c r="S659" s="26">
        <v>123</v>
      </c>
      <c r="T659" s="27">
        <v>541</v>
      </c>
      <c r="V659" s="35">
        <v>0.08</v>
      </c>
      <c r="X659">
        <v>80</v>
      </c>
      <c r="Y659" s="35">
        <v>0</v>
      </c>
      <c r="AA659" s="27">
        <v>1</v>
      </c>
      <c r="AF659">
        <v>16</v>
      </c>
      <c r="AG659" t="s">
        <v>1489</v>
      </c>
    </row>
    <row r="660" spans="1:33" hidden="1">
      <c r="A660" t="s">
        <v>1491</v>
      </c>
      <c r="B660" s="37" t="s">
        <v>1492</v>
      </c>
      <c r="C660" t="s">
        <v>352</v>
      </c>
      <c r="D660">
        <v>78.3</v>
      </c>
      <c r="E660">
        <v>94</v>
      </c>
      <c r="F660">
        <v>397</v>
      </c>
      <c r="G660" s="26">
        <v>0.8</v>
      </c>
      <c r="H660" s="26">
        <v>0.1</v>
      </c>
      <c r="I660" s="26">
        <v>20.2</v>
      </c>
      <c r="J660" s="26">
        <v>15.8</v>
      </c>
      <c r="K660" s="26">
        <v>4.4000000000000004</v>
      </c>
      <c r="L660" s="26">
        <v>0.6</v>
      </c>
      <c r="M660" s="27">
        <v>16</v>
      </c>
      <c r="N660" s="26">
        <v>0.4</v>
      </c>
      <c r="O660" s="27">
        <v>0</v>
      </c>
      <c r="P660" s="27">
        <v>5</v>
      </c>
      <c r="Q660" s="26">
        <v>0.2</v>
      </c>
      <c r="R660" s="26">
        <v>0.3</v>
      </c>
      <c r="S660" s="26">
        <v>24</v>
      </c>
      <c r="T660" s="27">
        <v>201</v>
      </c>
      <c r="U660" s="35">
        <v>0.08</v>
      </c>
      <c r="V660" s="35">
        <v>0.05</v>
      </c>
      <c r="X660">
        <v>10</v>
      </c>
      <c r="Y660" s="35">
        <v>0</v>
      </c>
      <c r="AF660">
        <v>69</v>
      </c>
      <c r="AG660" t="s">
        <v>1491</v>
      </c>
    </row>
    <row r="661" spans="1:33" hidden="1">
      <c r="A661" t="s">
        <v>1493</v>
      </c>
      <c r="B661" s="37" t="s">
        <v>1494</v>
      </c>
      <c r="C661" t="s">
        <v>352</v>
      </c>
      <c r="D661">
        <v>78.2</v>
      </c>
      <c r="E661">
        <v>93</v>
      </c>
      <c r="F661">
        <v>393</v>
      </c>
      <c r="G661" s="26">
        <v>0.9</v>
      </c>
      <c r="H661" s="26">
        <v>0.1</v>
      </c>
      <c r="I661" s="26">
        <v>20.100000000000001</v>
      </c>
      <c r="J661" s="26">
        <v>16</v>
      </c>
      <c r="K661" s="26">
        <v>4</v>
      </c>
      <c r="L661" s="26">
        <v>0.7</v>
      </c>
      <c r="M661" s="27">
        <v>21</v>
      </c>
      <c r="N661" s="26">
        <v>0.5</v>
      </c>
      <c r="O661" s="27">
        <v>0</v>
      </c>
      <c r="P661" s="27">
        <v>6</v>
      </c>
      <c r="Q661" s="26">
        <v>0.2</v>
      </c>
      <c r="R661" s="26">
        <v>0.4</v>
      </c>
      <c r="S661" s="26">
        <v>37</v>
      </c>
      <c r="T661" s="27">
        <v>258</v>
      </c>
      <c r="V661" s="35">
        <v>0.05</v>
      </c>
      <c r="W661" s="26">
        <v>0.2</v>
      </c>
      <c r="X661" s="26">
        <v>20</v>
      </c>
      <c r="Y661" s="35">
        <v>0</v>
      </c>
      <c r="AA661" s="27">
        <v>1</v>
      </c>
      <c r="AF661">
        <v>48</v>
      </c>
      <c r="AG661" t="s">
        <v>1493</v>
      </c>
    </row>
    <row r="662" spans="1:33" hidden="1">
      <c r="A662" t="s">
        <v>1495</v>
      </c>
      <c r="B662" s="37" t="s">
        <v>1496</v>
      </c>
      <c r="D662">
        <v>7.4</v>
      </c>
      <c r="E662">
        <v>383</v>
      </c>
      <c r="F662">
        <v>1624</v>
      </c>
      <c r="G662" s="26">
        <v>0.9</v>
      </c>
      <c r="H662" s="26">
        <v>2.2000000000000002</v>
      </c>
      <c r="I662" s="26">
        <v>89.1</v>
      </c>
      <c r="J662" s="26">
        <v>87.7</v>
      </c>
      <c r="K662" s="26">
        <v>1.4</v>
      </c>
      <c r="L662" s="26">
        <v>0.3</v>
      </c>
      <c r="O662" s="27"/>
      <c r="P662" s="27"/>
      <c r="T662" s="27"/>
      <c r="Y662" s="35">
        <v>0</v>
      </c>
      <c r="AF662">
        <v>100</v>
      </c>
      <c r="AG662" t="s">
        <v>1495</v>
      </c>
    </row>
    <row r="663" spans="1:33" hidden="1">
      <c r="A663" t="s">
        <v>1497</v>
      </c>
      <c r="B663" s="37" t="s">
        <v>1498</v>
      </c>
      <c r="D663">
        <v>44</v>
      </c>
      <c r="E663">
        <v>252</v>
      </c>
      <c r="F663">
        <v>1064</v>
      </c>
      <c r="G663" s="26">
        <v>3.4</v>
      </c>
      <c r="H663" s="26">
        <v>6.7</v>
      </c>
      <c r="I663" s="26">
        <v>44.6</v>
      </c>
      <c r="L663" s="26">
        <v>1.3</v>
      </c>
      <c r="M663" s="27">
        <v>58</v>
      </c>
      <c r="N663" s="26">
        <v>2.6</v>
      </c>
      <c r="O663" s="27">
        <v>54</v>
      </c>
      <c r="P663" s="27">
        <v>84</v>
      </c>
      <c r="T663" s="27"/>
      <c r="Y663" s="35">
        <v>0</v>
      </c>
      <c r="AG663" t="s">
        <v>1497</v>
      </c>
    </row>
    <row r="664" spans="1:33" hidden="1">
      <c r="A664" t="s">
        <v>1499</v>
      </c>
      <c r="B664" s="37" t="s">
        <v>1500</v>
      </c>
      <c r="C664" t="s">
        <v>316</v>
      </c>
      <c r="D664">
        <v>70.2</v>
      </c>
      <c r="E664">
        <v>143</v>
      </c>
      <c r="F664">
        <v>600</v>
      </c>
      <c r="G664" s="26">
        <v>2.6</v>
      </c>
      <c r="H664" s="26">
        <v>0.1</v>
      </c>
      <c r="I664" s="26">
        <v>26.4</v>
      </c>
      <c r="J664" s="26">
        <v>13.3</v>
      </c>
      <c r="K664" s="26">
        <v>13.1</v>
      </c>
      <c r="L664" s="26">
        <v>0.8</v>
      </c>
      <c r="M664" s="27">
        <v>76</v>
      </c>
      <c r="N664" s="26">
        <v>0.6</v>
      </c>
      <c r="O664" s="27">
        <v>7</v>
      </c>
      <c r="P664" s="27"/>
      <c r="T664" s="27">
        <v>260</v>
      </c>
      <c r="Y664" s="35">
        <v>0</v>
      </c>
      <c r="Z664">
        <v>0</v>
      </c>
      <c r="AG664" t="s">
        <v>1499</v>
      </c>
    </row>
    <row r="665" spans="1:33" hidden="1">
      <c r="A665" t="s">
        <v>1501</v>
      </c>
      <c r="B665" s="37" t="s">
        <v>1502</v>
      </c>
      <c r="C665" t="s">
        <v>316</v>
      </c>
      <c r="D665">
        <v>59.6</v>
      </c>
      <c r="E665">
        <v>168</v>
      </c>
      <c r="F665">
        <v>711</v>
      </c>
      <c r="G665" s="26">
        <v>6.7</v>
      </c>
      <c r="H665" s="26">
        <v>2.2000000000000002</v>
      </c>
      <c r="I665" s="26">
        <v>29.3</v>
      </c>
      <c r="J665" s="26">
        <v>27</v>
      </c>
      <c r="K665" s="26">
        <v>2.2999999999999998</v>
      </c>
      <c r="L665" s="26">
        <v>2.2000000000000002</v>
      </c>
      <c r="M665" s="27">
        <v>48</v>
      </c>
      <c r="N665" s="26">
        <v>1.3</v>
      </c>
      <c r="O665" s="27">
        <v>7</v>
      </c>
      <c r="P665" s="27"/>
      <c r="T665" s="27">
        <v>929</v>
      </c>
      <c r="Y665" s="35">
        <v>0</v>
      </c>
      <c r="Z665">
        <v>0</v>
      </c>
      <c r="AF665">
        <v>100</v>
      </c>
      <c r="AG665" t="s">
        <v>1501</v>
      </c>
    </row>
    <row r="666" spans="1:33" hidden="1">
      <c r="A666" t="s">
        <v>1503</v>
      </c>
      <c r="B666" s="37" t="s">
        <v>1504</v>
      </c>
      <c r="C666" t="s">
        <v>316</v>
      </c>
      <c r="D666">
        <v>91.1</v>
      </c>
      <c r="E666">
        <v>42</v>
      </c>
      <c r="F666">
        <v>177</v>
      </c>
      <c r="G666" s="26">
        <v>1.3</v>
      </c>
      <c r="H666" s="26">
        <v>0.2</v>
      </c>
      <c r="I666" s="26">
        <v>6.9</v>
      </c>
      <c r="J666" s="26">
        <v>2.8</v>
      </c>
      <c r="K666" s="26">
        <v>4.0999999999999996</v>
      </c>
      <c r="L666" s="26">
        <v>0.6</v>
      </c>
      <c r="M666" s="27">
        <v>33</v>
      </c>
      <c r="N666" s="26">
        <v>0.3</v>
      </c>
      <c r="O666" s="27">
        <v>12</v>
      </c>
      <c r="P666" s="27"/>
      <c r="T666" s="27">
        <v>238</v>
      </c>
      <c r="Y666" s="35">
        <v>0</v>
      </c>
      <c r="Z666">
        <v>0</v>
      </c>
      <c r="AG666" t="s">
        <v>1503</v>
      </c>
    </row>
    <row r="667" spans="1:33" hidden="1">
      <c r="A667" t="s">
        <v>1505</v>
      </c>
      <c r="B667" s="37" t="s">
        <v>1506</v>
      </c>
      <c r="D667">
        <v>9.4</v>
      </c>
      <c r="E667">
        <v>361</v>
      </c>
      <c r="F667">
        <v>1535</v>
      </c>
      <c r="G667" s="26">
        <v>0.2</v>
      </c>
      <c r="H667" s="26">
        <v>0</v>
      </c>
      <c r="I667" s="26">
        <v>90.1</v>
      </c>
      <c r="L667" s="26">
        <v>0.3</v>
      </c>
      <c r="M667" s="27">
        <v>9</v>
      </c>
      <c r="N667" s="26">
        <v>3</v>
      </c>
      <c r="O667" s="27"/>
      <c r="P667" s="27">
        <v>71</v>
      </c>
      <c r="U667">
        <v>0</v>
      </c>
      <c r="V667">
        <v>0</v>
      </c>
      <c r="W667">
        <v>0</v>
      </c>
      <c r="Y667" s="35">
        <v>0</v>
      </c>
      <c r="Z667">
        <v>0</v>
      </c>
      <c r="AF667">
        <v>100</v>
      </c>
      <c r="AG667" t="s">
        <v>1505</v>
      </c>
    </row>
    <row r="668" spans="1:33" hidden="1">
      <c r="A668" t="s">
        <v>1507</v>
      </c>
      <c r="B668" s="37" t="s">
        <v>1508</v>
      </c>
      <c r="D668">
        <v>5.6</v>
      </c>
      <c r="E668">
        <v>605</v>
      </c>
      <c r="F668">
        <v>2509</v>
      </c>
      <c r="G668" s="26">
        <v>27.7</v>
      </c>
      <c r="H668" s="26">
        <v>48.8</v>
      </c>
      <c r="I668" s="26">
        <v>12.9</v>
      </c>
      <c r="J668" s="26">
        <v>11.2</v>
      </c>
      <c r="K668" s="26">
        <v>1.7</v>
      </c>
      <c r="L668" s="26">
        <v>5</v>
      </c>
      <c r="M668" s="27">
        <v>39</v>
      </c>
      <c r="N668" s="26">
        <v>11.7</v>
      </c>
      <c r="O668" s="27">
        <v>6</v>
      </c>
      <c r="P668" s="27">
        <v>850</v>
      </c>
      <c r="R668" s="26">
        <v>6.6</v>
      </c>
      <c r="S668" s="26">
        <v>270</v>
      </c>
      <c r="T668" s="27">
        <v>814</v>
      </c>
      <c r="U668" s="35">
        <v>0.25</v>
      </c>
      <c r="V668" s="35">
        <v>0.21</v>
      </c>
      <c r="W668" s="26">
        <v>1.7</v>
      </c>
      <c r="X668" s="26">
        <v>0</v>
      </c>
      <c r="Y668" s="35">
        <v>0</v>
      </c>
      <c r="Z668" s="27">
        <v>1</v>
      </c>
      <c r="AA668" s="27">
        <v>3</v>
      </c>
      <c r="AF668">
        <v>100</v>
      </c>
      <c r="AG668" t="s">
        <v>1507</v>
      </c>
    </row>
    <row r="669" spans="1:33" hidden="1">
      <c r="A669" t="s">
        <v>1509</v>
      </c>
      <c r="B669" s="37" t="s">
        <v>1510</v>
      </c>
      <c r="D669">
        <v>13.9</v>
      </c>
      <c r="E669">
        <v>355</v>
      </c>
      <c r="F669">
        <v>1504</v>
      </c>
      <c r="G669" s="26">
        <v>1.7</v>
      </c>
      <c r="H669" s="26">
        <v>0.2</v>
      </c>
      <c r="I669" s="26">
        <v>83.3</v>
      </c>
      <c r="J669" s="26">
        <v>76.900000000000006</v>
      </c>
      <c r="K669" s="26">
        <v>6.4</v>
      </c>
      <c r="L669" s="26">
        <v>0.9</v>
      </c>
      <c r="M669" s="27">
        <v>40</v>
      </c>
      <c r="N669" s="26">
        <v>1.1000000000000001</v>
      </c>
      <c r="O669" s="27">
        <v>1</v>
      </c>
      <c r="P669" s="27">
        <v>42</v>
      </c>
      <c r="R669" s="26">
        <v>0.4</v>
      </c>
      <c r="S669" s="26">
        <v>37</v>
      </c>
      <c r="T669" s="27">
        <v>439</v>
      </c>
      <c r="U669" s="35">
        <v>0.11</v>
      </c>
      <c r="V669" s="35">
        <v>0.06</v>
      </c>
      <c r="W669" s="26">
        <v>1.6</v>
      </c>
      <c r="X669" s="26">
        <v>59</v>
      </c>
      <c r="Y669" s="35">
        <v>0</v>
      </c>
      <c r="Z669" s="27">
        <v>0</v>
      </c>
      <c r="AA669" s="27">
        <v>17</v>
      </c>
      <c r="AF669">
        <v>100</v>
      </c>
      <c r="AG669" t="s">
        <v>1509</v>
      </c>
    </row>
    <row r="670" spans="1:33" hidden="1">
      <c r="A670" t="s">
        <v>1511</v>
      </c>
      <c r="B670" s="37" t="s">
        <v>1512</v>
      </c>
      <c r="C670" t="s">
        <v>316</v>
      </c>
      <c r="D670">
        <v>84.5</v>
      </c>
      <c r="E670">
        <v>72</v>
      </c>
      <c r="F670">
        <v>304</v>
      </c>
      <c r="G670" s="26">
        <v>1</v>
      </c>
      <c r="H670" s="26">
        <v>0.4</v>
      </c>
      <c r="I670" s="26">
        <v>13.5</v>
      </c>
      <c r="J670" s="26">
        <v>8.1</v>
      </c>
      <c r="K670" s="26">
        <v>5.4</v>
      </c>
      <c r="L670" s="26">
        <v>0.6</v>
      </c>
      <c r="M670" s="27">
        <v>29</v>
      </c>
      <c r="N670" s="26">
        <v>0.5</v>
      </c>
      <c r="O670" s="27">
        <v>1</v>
      </c>
      <c r="P670" s="27">
        <v>25</v>
      </c>
      <c r="Q670" s="26">
        <v>1.5</v>
      </c>
      <c r="R670" s="26">
        <v>0.6</v>
      </c>
      <c r="S670" s="26">
        <v>20</v>
      </c>
      <c r="T670" s="27">
        <v>270</v>
      </c>
      <c r="U670" s="35">
        <v>0.06</v>
      </c>
      <c r="V670" s="35">
        <v>0.02</v>
      </c>
      <c r="W670" s="26">
        <v>0.6</v>
      </c>
      <c r="X670" s="26">
        <v>7</v>
      </c>
      <c r="Y670" s="35">
        <v>0</v>
      </c>
      <c r="Z670" s="27">
        <v>18</v>
      </c>
      <c r="AA670" s="27">
        <v>2</v>
      </c>
      <c r="AF670">
        <v>84</v>
      </c>
      <c r="AG670" t="s">
        <v>1511</v>
      </c>
    </row>
    <row r="671" spans="1:33" hidden="1">
      <c r="A671" t="s">
        <v>1513</v>
      </c>
      <c r="B671" s="37" t="s">
        <v>1514</v>
      </c>
      <c r="D671">
        <v>68.3</v>
      </c>
      <c r="E671">
        <v>123</v>
      </c>
      <c r="F671">
        <v>524</v>
      </c>
      <c r="G671" s="26">
        <v>2.2999999999999998</v>
      </c>
      <c r="H671" s="26">
        <v>0</v>
      </c>
      <c r="I671" s="26">
        <v>28.5</v>
      </c>
      <c r="L671" s="26">
        <v>0.9</v>
      </c>
      <c r="M671" s="27">
        <v>17</v>
      </c>
      <c r="N671" s="26">
        <v>1.6</v>
      </c>
      <c r="O671" s="27"/>
      <c r="P671" s="27">
        <v>59</v>
      </c>
      <c r="S671" s="26">
        <v>0</v>
      </c>
      <c r="T671" s="27">
        <v>1</v>
      </c>
      <c r="U671" s="35">
        <v>0.01</v>
      </c>
      <c r="V671" s="35">
        <v>0.3</v>
      </c>
      <c r="W671" s="26">
        <v>0.2</v>
      </c>
      <c r="Y671" s="35">
        <v>0</v>
      </c>
      <c r="Z671" s="27">
        <v>0</v>
      </c>
      <c r="AF671">
        <v>100</v>
      </c>
      <c r="AG671" t="s">
        <v>1513</v>
      </c>
    </row>
    <row r="672" spans="1:33" hidden="1">
      <c r="A672" t="s">
        <v>1515</v>
      </c>
      <c r="B672" s="37" t="s">
        <v>1516</v>
      </c>
      <c r="C672" t="s">
        <v>440</v>
      </c>
      <c r="D672">
        <v>67.8</v>
      </c>
      <c r="E672">
        <v>135</v>
      </c>
      <c r="F672">
        <v>572</v>
      </c>
      <c r="G672" s="26">
        <v>5.8</v>
      </c>
      <c r="H672" s="26">
        <v>2.4</v>
      </c>
      <c r="I672" s="26">
        <v>22.6</v>
      </c>
      <c r="L672" s="26">
        <v>1.4</v>
      </c>
      <c r="M672" s="27">
        <v>12</v>
      </c>
      <c r="N672" s="26">
        <v>1</v>
      </c>
      <c r="O672" s="27">
        <v>20</v>
      </c>
      <c r="P672" s="27">
        <v>67</v>
      </c>
      <c r="R672" s="26">
        <v>0.4</v>
      </c>
      <c r="S672" s="26">
        <v>0</v>
      </c>
      <c r="T672" s="27">
        <v>0</v>
      </c>
      <c r="U672" s="35">
        <v>0.1</v>
      </c>
      <c r="V672" s="35">
        <v>7.0000000000000007E-2</v>
      </c>
      <c r="W672" s="26">
        <v>1.3</v>
      </c>
      <c r="Y672" s="35">
        <v>0</v>
      </c>
      <c r="Z672" s="27">
        <v>11</v>
      </c>
      <c r="AF672">
        <v>95</v>
      </c>
      <c r="AG672" t="s">
        <v>1515</v>
      </c>
    </row>
    <row r="673" spans="1:33" hidden="1">
      <c r="A673" t="s">
        <v>1517</v>
      </c>
      <c r="B673" s="37" t="s">
        <v>1518</v>
      </c>
      <c r="C673" t="s">
        <v>1519</v>
      </c>
      <c r="D673">
        <v>71.3</v>
      </c>
      <c r="E673">
        <v>120</v>
      </c>
      <c r="F673">
        <v>506</v>
      </c>
      <c r="G673" s="26">
        <v>1.5</v>
      </c>
      <c r="H673" s="26">
        <v>0.3</v>
      </c>
      <c r="I673" s="26">
        <v>25.8</v>
      </c>
      <c r="J673" s="26">
        <v>21.7</v>
      </c>
      <c r="K673" s="26">
        <v>4.0999999999999996</v>
      </c>
      <c r="L673" s="26">
        <v>1.1000000000000001</v>
      </c>
      <c r="M673" s="27">
        <v>43</v>
      </c>
      <c r="N673" s="26">
        <v>0.6</v>
      </c>
      <c r="O673" s="27">
        <v>11</v>
      </c>
      <c r="P673" s="27">
        <v>65</v>
      </c>
      <c r="R673" s="26">
        <v>0.2</v>
      </c>
      <c r="S673" s="26">
        <v>33</v>
      </c>
      <c r="T673" s="27">
        <v>554</v>
      </c>
      <c r="U673" s="35">
        <v>0.09</v>
      </c>
      <c r="V673" s="35">
        <v>0.03</v>
      </c>
      <c r="W673" s="26">
        <v>0.6</v>
      </c>
      <c r="X673" s="26">
        <v>22</v>
      </c>
      <c r="Y673" s="35">
        <v>0</v>
      </c>
      <c r="Z673" s="27">
        <v>5</v>
      </c>
      <c r="AA673" s="27">
        <v>4</v>
      </c>
      <c r="AF673">
        <v>69</v>
      </c>
      <c r="AG673" t="s">
        <v>1517</v>
      </c>
    </row>
    <row r="674" spans="1:33" hidden="1">
      <c r="A674" t="s">
        <v>1520</v>
      </c>
      <c r="B674" s="37" t="s">
        <v>1521</v>
      </c>
      <c r="D674">
        <v>79</v>
      </c>
      <c r="E674">
        <v>82</v>
      </c>
      <c r="F674">
        <v>349</v>
      </c>
      <c r="G674" s="26">
        <v>1.2</v>
      </c>
      <c r="H674" s="26">
        <v>0.4</v>
      </c>
      <c r="I674" s="26">
        <v>18.5</v>
      </c>
      <c r="L674" s="26">
        <v>0.9</v>
      </c>
      <c r="M674" s="27">
        <v>13</v>
      </c>
      <c r="N674" s="26">
        <v>0.9</v>
      </c>
      <c r="O674" s="27">
        <v>12</v>
      </c>
      <c r="P674" s="27">
        <v>36</v>
      </c>
      <c r="T674" s="27"/>
      <c r="U674" s="35"/>
      <c r="V674" s="35"/>
      <c r="Y674" s="35">
        <v>0</v>
      </c>
      <c r="Z674" s="27"/>
      <c r="AG674" t="s">
        <v>1520</v>
      </c>
    </row>
    <row r="675" spans="1:33" hidden="1">
      <c r="A675" t="s">
        <v>1522</v>
      </c>
      <c r="B675" s="37" t="s">
        <v>1523</v>
      </c>
      <c r="D675">
        <v>28</v>
      </c>
      <c r="E675">
        <v>304</v>
      </c>
      <c r="F675">
        <v>1286</v>
      </c>
      <c r="G675" s="26">
        <v>6.4</v>
      </c>
      <c r="H675" s="26">
        <v>4.3</v>
      </c>
      <c r="I675" s="26">
        <v>59.9</v>
      </c>
      <c r="L675" s="26">
        <v>1.4</v>
      </c>
      <c r="M675" s="27">
        <v>54</v>
      </c>
      <c r="N675" s="26">
        <v>3.8</v>
      </c>
      <c r="O675" s="27">
        <v>18</v>
      </c>
      <c r="P675" s="27">
        <v>219</v>
      </c>
      <c r="T675" s="27">
        <v>101</v>
      </c>
      <c r="U675" s="35"/>
      <c r="V675" s="35"/>
      <c r="Y675" s="35">
        <v>0</v>
      </c>
      <c r="Z675" s="27"/>
      <c r="AG675" t="s">
        <v>1522</v>
      </c>
    </row>
    <row r="676" spans="1:33" hidden="1">
      <c r="A676" t="s">
        <v>1524</v>
      </c>
      <c r="B676" s="37" t="s">
        <v>1525</v>
      </c>
      <c r="C676" t="s">
        <v>316</v>
      </c>
      <c r="D676">
        <v>50.6</v>
      </c>
      <c r="E676">
        <v>319</v>
      </c>
      <c r="F676">
        <v>1324</v>
      </c>
      <c r="G676" s="26">
        <v>3.3</v>
      </c>
      <c r="H676" s="26">
        <v>23.7</v>
      </c>
      <c r="I676" s="26">
        <v>19.399999999999999</v>
      </c>
      <c r="J676" s="26">
        <v>11.8</v>
      </c>
      <c r="K676" s="26">
        <v>7.7</v>
      </c>
      <c r="L676" s="26">
        <v>3</v>
      </c>
      <c r="M676" s="27">
        <v>73</v>
      </c>
      <c r="N676" s="26">
        <v>2.2999999999999998</v>
      </c>
      <c r="O676" s="27">
        <v>4</v>
      </c>
      <c r="P676" s="27">
        <v>67</v>
      </c>
      <c r="Q676" s="26">
        <v>0</v>
      </c>
      <c r="R676" s="26">
        <v>2</v>
      </c>
      <c r="S676" s="26">
        <v>128</v>
      </c>
      <c r="T676" s="27">
        <v>1</v>
      </c>
      <c r="U676" s="35"/>
      <c r="V676" s="35">
        <v>1.66</v>
      </c>
      <c r="W676" s="26">
        <v>3.2</v>
      </c>
      <c r="X676" s="26">
        <v>620</v>
      </c>
      <c r="Y676" s="35">
        <v>0.08</v>
      </c>
      <c r="Z676" s="27"/>
      <c r="AA676" s="27">
        <v>5</v>
      </c>
      <c r="AF676">
        <v>35</v>
      </c>
      <c r="AG676" t="s">
        <v>1524</v>
      </c>
    </row>
    <row r="677" spans="1:33" hidden="1">
      <c r="A677" t="s">
        <v>1526</v>
      </c>
      <c r="B677" s="37" t="s">
        <v>1527</v>
      </c>
      <c r="C677" t="s">
        <v>316</v>
      </c>
      <c r="D677">
        <v>40.799999999999997</v>
      </c>
      <c r="E677">
        <v>403</v>
      </c>
      <c r="F677">
        <v>1671</v>
      </c>
      <c r="G677" s="26">
        <v>3.2</v>
      </c>
      <c r="H677" s="26">
        <v>29.4</v>
      </c>
      <c r="I677" s="26">
        <v>24.7</v>
      </c>
      <c r="J677" s="26">
        <v>11.2</v>
      </c>
      <c r="K677" s="26">
        <v>13.4</v>
      </c>
      <c r="L677" s="26">
        <v>1.8</v>
      </c>
      <c r="M677" s="27">
        <v>51</v>
      </c>
      <c r="N677" s="26">
        <v>2.1</v>
      </c>
      <c r="O677" s="27">
        <v>2</v>
      </c>
      <c r="P677" s="27">
        <v>41</v>
      </c>
      <c r="Q677" s="26">
        <v>0</v>
      </c>
      <c r="R677" s="26">
        <v>1.3</v>
      </c>
      <c r="S677" s="26">
        <v>83</v>
      </c>
      <c r="T677" s="27">
        <v>1</v>
      </c>
      <c r="U677" s="35"/>
      <c r="V677" s="35">
        <v>2.09</v>
      </c>
      <c r="X677">
        <v>390</v>
      </c>
      <c r="Y677" s="35">
        <v>0</v>
      </c>
      <c r="Z677" s="27">
        <v>0</v>
      </c>
      <c r="AF677">
        <v>35</v>
      </c>
      <c r="AG677" t="s">
        <v>1526</v>
      </c>
    </row>
    <row r="678" spans="1:33" hidden="1">
      <c r="A678" t="s">
        <v>1528</v>
      </c>
      <c r="B678" s="37" t="s">
        <v>1529</v>
      </c>
      <c r="C678" t="s">
        <v>316</v>
      </c>
      <c r="D678">
        <v>59.9</v>
      </c>
      <c r="E678">
        <v>296</v>
      </c>
      <c r="F678">
        <v>1224</v>
      </c>
      <c r="G678" s="26">
        <v>2.2999999999999998</v>
      </c>
      <c r="H678" s="26">
        <v>25.1</v>
      </c>
      <c r="I678" s="26">
        <v>11.8</v>
      </c>
      <c r="J678" s="26">
        <v>4.9000000000000004</v>
      </c>
      <c r="K678" s="26">
        <v>7</v>
      </c>
      <c r="L678" s="26">
        <v>0.9</v>
      </c>
      <c r="M678" s="27">
        <v>77</v>
      </c>
      <c r="N678" s="26">
        <v>0.8</v>
      </c>
      <c r="O678" s="27">
        <v>12</v>
      </c>
      <c r="P678" s="27">
        <v>27</v>
      </c>
      <c r="R678" s="26">
        <v>1.7</v>
      </c>
      <c r="S678" s="26">
        <v>20</v>
      </c>
      <c r="T678" s="27">
        <v>232</v>
      </c>
      <c r="U678" s="35">
        <v>0.12</v>
      </c>
      <c r="V678" s="35">
        <v>0.17</v>
      </c>
      <c r="W678" s="26">
        <v>0.3</v>
      </c>
      <c r="Y678" s="35">
        <v>0</v>
      </c>
      <c r="Z678" s="27">
        <v>0</v>
      </c>
      <c r="AF678">
        <v>23</v>
      </c>
      <c r="AG678" t="s">
        <v>1528</v>
      </c>
    </row>
    <row r="679" spans="1:33" hidden="1">
      <c r="A679" t="s">
        <v>1530</v>
      </c>
      <c r="B679" s="37" t="s">
        <v>1531</v>
      </c>
      <c r="C679" t="s">
        <v>316</v>
      </c>
      <c r="D679">
        <v>88</v>
      </c>
      <c r="E679">
        <v>51</v>
      </c>
      <c r="F679">
        <v>217</v>
      </c>
      <c r="G679" s="26">
        <v>0.4</v>
      </c>
      <c r="H679" s="26">
        <v>0.2</v>
      </c>
      <c r="I679" s="26">
        <v>11</v>
      </c>
      <c r="J679" s="26">
        <v>9</v>
      </c>
      <c r="K679" s="26">
        <v>2</v>
      </c>
      <c r="L679" s="26">
        <v>0.4</v>
      </c>
      <c r="M679" s="27">
        <v>24</v>
      </c>
      <c r="N679" s="26">
        <v>0.3</v>
      </c>
      <c r="O679" s="27">
        <v>1</v>
      </c>
      <c r="P679" s="27">
        <v>14</v>
      </c>
      <c r="Q679" s="26">
        <v>1</v>
      </c>
      <c r="R679" s="26">
        <v>0</v>
      </c>
      <c r="S679" s="26">
        <v>12</v>
      </c>
      <c r="T679" s="27">
        <v>266</v>
      </c>
      <c r="U679" s="35">
        <v>0.03</v>
      </c>
      <c r="V679" s="35">
        <v>0.05</v>
      </c>
      <c r="W679" s="26">
        <v>0.3</v>
      </c>
      <c r="X679" s="26">
        <v>14</v>
      </c>
      <c r="Y679" s="35">
        <v>0</v>
      </c>
      <c r="Z679" s="27">
        <v>2</v>
      </c>
      <c r="AA679" s="27">
        <v>79</v>
      </c>
      <c r="AF679">
        <v>65</v>
      </c>
      <c r="AG679" t="s">
        <v>1530</v>
      </c>
    </row>
    <row r="680" spans="1:33" hidden="1">
      <c r="A680" t="s">
        <v>1532</v>
      </c>
      <c r="B680" s="37" t="s">
        <v>1533</v>
      </c>
      <c r="C680" t="s">
        <v>544</v>
      </c>
      <c r="D680">
        <v>5</v>
      </c>
      <c r="E680">
        <v>582</v>
      </c>
      <c r="F680">
        <v>2419</v>
      </c>
      <c r="G680" s="26">
        <v>29.9</v>
      </c>
      <c r="H680" s="26">
        <v>42.8</v>
      </c>
      <c r="I680" s="26">
        <v>19.399999999999999</v>
      </c>
      <c r="L680" s="26">
        <v>3.1</v>
      </c>
      <c r="M680" s="27">
        <v>60</v>
      </c>
      <c r="N680" s="26">
        <v>2.7</v>
      </c>
      <c r="O680" s="27">
        <v>8</v>
      </c>
      <c r="P680" s="27"/>
      <c r="S680" s="26">
        <v>97</v>
      </c>
      <c r="T680" s="27">
        <v>44</v>
      </c>
      <c r="U680" s="35"/>
      <c r="V680" s="35"/>
      <c r="Y680" s="35">
        <v>0</v>
      </c>
      <c r="Z680" s="27"/>
      <c r="AF680">
        <v>100</v>
      </c>
      <c r="AG680" t="s">
        <v>1532</v>
      </c>
    </row>
    <row r="681" spans="1:33" hidden="1">
      <c r="A681" t="s">
        <v>1534</v>
      </c>
      <c r="B681" s="37" t="s">
        <v>1535</v>
      </c>
      <c r="C681" t="s">
        <v>440</v>
      </c>
      <c r="D681">
        <v>68.900000000000006</v>
      </c>
      <c r="E681">
        <v>131</v>
      </c>
      <c r="F681">
        <v>554</v>
      </c>
      <c r="G681" s="26">
        <v>2.2000000000000002</v>
      </c>
      <c r="H681" s="26">
        <v>0.4</v>
      </c>
      <c r="I681" s="26">
        <v>27.6</v>
      </c>
      <c r="J681" s="26">
        <v>23.5</v>
      </c>
      <c r="K681" s="26">
        <v>4.0999999999999996</v>
      </c>
      <c r="L681" s="26">
        <v>0.9</v>
      </c>
      <c r="M681" s="27">
        <v>8</v>
      </c>
      <c r="N681" s="26">
        <v>0.7</v>
      </c>
      <c r="O681" s="27"/>
      <c r="P681" s="27">
        <v>41</v>
      </c>
      <c r="R681" s="26">
        <v>0.2</v>
      </c>
      <c r="T681" s="27"/>
      <c r="U681" s="35">
        <v>0.14000000000000001</v>
      </c>
      <c r="V681" s="35">
        <v>0.03</v>
      </c>
      <c r="W681" s="26">
        <v>0.3</v>
      </c>
      <c r="Y681" s="35">
        <v>0</v>
      </c>
      <c r="Z681" s="27">
        <v>6</v>
      </c>
      <c r="AA681" s="27">
        <v>7</v>
      </c>
      <c r="AF681">
        <v>100</v>
      </c>
      <c r="AG681" t="s">
        <v>1534</v>
      </c>
    </row>
    <row r="682" spans="1:33" hidden="1">
      <c r="A682" t="s">
        <v>1536</v>
      </c>
      <c r="B682" s="37" t="s">
        <v>1537</v>
      </c>
      <c r="C682" t="s">
        <v>352</v>
      </c>
      <c r="D682">
        <v>70.099999999999994</v>
      </c>
      <c r="E682">
        <v>125</v>
      </c>
      <c r="F682">
        <v>530</v>
      </c>
      <c r="G682" s="26">
        <v>1.5</v>
      </c>
      <c r="H682" s="26">
        <v>0.1</v>
      </c>
      <c r="I682" s="26">
        <v>27.6</v>
      </c>
      <c r="J682" s="26">
        <v>23.7</v>
      </c>
      <c r="K682" s="26">
        <v>3.9</v>
      </c>
      <c r="L682" s="26">
        <v>0.7</v>
      </c>
      <c r="M682" s="27">
        <v>14</v>
      </c>
      <c r="N682" s="26">
        <v>0.5</v>
      </c>
      <c r="O682" s="27">
        <v>8</v>
      </c>
      <c r="P682" s="27">
        <v>49</v>
      </c>
      <c r="R682" s="26">
        <v>0.2</v>
      </c>
      <c r="S682" s="26">
        <v>18</v>
      </c>
      <c r="T682" s="27">
        <v>670</v>
      </c>
      <c r="U682" s="35">
        <v>0.09</v>
      </c>
      <c r="V682" s="35">
        <v>0.02</v>
      </c>
      <c r="W682" s="26">
        <v>0.6</v>
      </c>
      <c r="X682" s="26">
        <v>16</v>
      </c>
      <c r="Y682" s="35">
        <v>0</v>
      </c>
      <c r="Z682" s="27">
        <v>12</v>
      </c>
      <c r="AA682" s="27">
        <v>0</v>
      </c>
      <c r="AF682">
        <v>100</v>
      </c>
      <c r="AG682" t="s">
        <v>1536</v>
      </c>
    </row>
    <row r="683" spans="1:33" hidden="1">
      <c r="A683" t="s">
        <v>1538</v>
      </c>
      <c r="B683" s="37" t="s">
        <v>1539</v>
      </c>
      <c r="C683" t="s">
        <v>352</v>
      </c>
      <c r="D683">
        <v>71.099999999999994</v>
      </c>
      <c r="E683">
        <v>121</v>
      </c>
      <c r="F683">
        <v>512</v>
      </c>
      <c r="G683" s="26">
        <v>2</v>
      </c>
      <c r="H683" s="26">
        <v>0.2</v>
      </c>
      <c r="I683" s="26">
        <v>25.9</v>
      </c>
      <c r="J683" s="26">
        <v>21.8</v>
      </c>
      <c r="K683" s="26">
        <v>4.0999999999999996</v>
      </c>
      <c r="L683" s="26">
        <v>0.9</v>
      </c>
      <c r="M683" s="27">
        <v>16</v>
      </c>
      <c r="N683" s="26">
        <v>0.5</v>
      </c>
      <c r="O683" s="27">
        <v>9</v>
      </c>
      <c r="P683" s="27">
        <v>55</v>
      </c>
      <c r="R683" s="26">
        <v>0.2</v>
      </c>
      <c r="S683" s="26">
        <v>21</v>
      </c>
      <c r="T683" s="27">
        <v>816</v>
      </c>
      <c r="U683" s="35">
        <v>0.12</v>
      </c>
      <c r="V683" s="35">
        <v>0.03</v>
      </c>
      <c r="W683" s="26">
        <v>0.6</v>
      </c>
      <c r="X683" s="26">
        <v>23</v>
      </c>
      <c r="Y683" s="35">
        <v>0</v>
      </c>
      <c r="Z683" s="27">
        <v>13</v>
      </c>
      <c r="AA683" s="27">
        <v>7</v>
      </c>
      <c r="AF683">
        <v>85</v>
      </c>
      <c r="AG683" t="s">
        <v>1538</v>
      </c>
    </row>
    <row r="684" spans="1:33" hidden="1">
      <c r="A684" t="s">
        <v>1540</v>
      </c>
      <c r="B684" s="37" t="s">
        <v>1541</v>
      </c>
      <c r="C684" t="s">
        <v>440</v>
      </c>
      <c r="D684">
        <v>84.5</v>
      </c>
      <c r="E684">
        <v>77</v>
      </c>
      <c r="F684">
        <v>322</v>
      </c>
      <c r="G684" s="26">
        <v>1.1000000000000001</v>
      </c>
      <c r="H684" s="26">
        <v>0.1</v>
      </c>
      <c r="I684" s="26">
        <v>13.3</v>
      </c>
      <c r="J684" s="26">
        <v>4.0999999999999996</v>
      </c>
      <c r="K684" s="26">
        <v>9.1999999999999993</v>
      </c>
      <c r="L684" s="26">
        <v>0.9</v>
      </c>
      <c r="M684" s="27">
        <v>8</v>
      </c>
      <c r="N684" s="26">
        <v>0.9</v>
      </c>
      <c r="O684" s="27"/>
      <c r="P684" s="27">
        <v>42</v>
      </c>
      <c r="T684" s="27"/>
      <c r="U684" s="35">
        <v>0.04</v>
      </c>
      <c r="V684" s="35">
        <v>0.03</v>
      </c>
      <c r="W684" s="26">
        <v>0.4</v>
      </c>
      <c r="Y684" s="35">
        <v>0</v>
      </c>
      <c r="Z684" s="27">
        <v>31</v>
      </c>
      <c r="AA684" s="27">
        <v>3</v>
      </c>
      <c r="AF684">
        <v>100</v>
      </c>
      <c r="AG684" t="s">
        <v>1540</v>
      </c>
    </row>
    <row r="685" spans="1:33" hidden="1">
      <c r="A685" t="s">
        <v>1542</v>
      </c>
      <c r="B685" s="37" t="s">
        <v>1543</v>
      </c>
      <c r="C685" t="s">
        <v>352</v>
      </c>
      <c r="D685">
        <v>87.2</v>
      </c>
      <c r="E685">
        <v>52</v>
      </c>
      <c r="F685">
        <v>220</v>
      </c>
      <c r="G685" s="26">
        <v>1.4</v>
      </c>
      <c r="H685" s="26">
        <v>0.4</v>
      </c>
      <c r="I685" s="26">
        <v>10.7</v>
      </c>
      <c r="L685" s="26">
        <v>0.3</v>
      </c>
      <c r="O685" s="27">
        <v>7</v>
      </c>
      <c r="P685" s="27">
        <v>0</v>
      </c>
      <c r="R685" s="26">
        <v>0.1</v>
      </c>
      <c r="S685" s="26">
        <v>0</v>
      </c>
      <c r="T685" s="27">
        <v>0</v>
      </c>
      <c r="U685" s="35"/>
      <c r="V685" s="35"/>
      <c r="Y685" s="35">
        <v>0</v>
      </c>
      <c r="Z685" s="27">
        <v>382</v>
      </c>
      <c r="AF685">
        <v>95</v>
      </c>
      <c r="AG685" t="s">
        <v>1542</v>
      </c>
    </row>
    <row r="686" spans="1:33" hidden="1">
      <c r="A686" t="s">
        <v>1544</v>
      </c>
      <c r="B686" s="37" t="s">
        <v>1545</v>
      </c>
      <c r="C686" t="s">
        <v>440</v>
      </c>
      <c r="D686">
        <v>87.7</v>
      </c>
      <c r="E686">
        <v>50</v>
      </c>
      <c r="F686">
        <v>211</v>
      </c>
      <c r="G686" s="26">
        <v>1.4</v>
      </c>
      <c r="H686" s="26">
        <v>0.5</v>
      </c>
      <c r="I686" s="26">
        <v>9.6999999999999993</v>
      </c>
      <c r="J686" s="26">
        <v>9.4</v>
      </c>
      <c r="K686" s="26">
        <v>0.3</v>
      </c>
      <c r="L686" s="26">
        <v>0.6</v>
      </c>
      <c r="M686" s="27">
        <v>15</v>
      </c>
      <c r="N686" s="26">
        <v>0.7</v>
      </c>
      <c r="O686" s="27"/>
      <c r="P686" s="27">
        <v>57</v>
      </c>
      <c r="T686" s="27">
        <v>577</v>
      </c>
      <c r="U686" s="35">
        <v>0.04</v>
      </c>
      <c r="V686" s="35">
        <v>0.03</v>
      </c>
      <c r="W686" s="26">
        <v>0.4</v>
      </c>
      <c r="Y686" s="35">
        <v>0</v>
      </c>
      <c r="Z686" s="27">
        <v>20</v>
      </c>
      <c r="AF686">
        <v>100</v>
      </c>
      <c r="AG686" t="s">
        <v>1544</v>
      </c>
    </row>
    <row r="687" spans="1:33" hidden="1">
      <c r="A687" t="s">
        <v>1546</v>
      </c>
      <c r="B687" s="37" t="s">
        <v>1547</v>
      </c>
      <c r="C687" t="s">
        <v>440</v>
      </c>
      <c r="D687">
        <v>84.1</v>
      </c>
      <c r="E687">
        <v>60</v>
      </c>
      <c r="F687">
        <v>257</v>
      </c>
      <c r="G687" s="26">
        <v>1.5</v>
      </c>
      <c r="H687" s="26">
        <v>0</v>
      </c>
      <c r="I687" s="26">
        <v>13.6</v>
      </c>
      <c r="L687" s="26">
        <v>0.8</v>
      </c>
      <c r="M687" s="27">
        <v>3</v>
      </c>
      <c r="N687" s="26">
        <v>1.1000000000000001</v>
      </c>
      <c r="O687" s="27">
        <v>11</v>
      </c>
      <c r="P687" s="27">
        <v>28</v>
      </c>
      <c r="R687" s="26">
        <v>0.3</v>
      </c>
      <c r="T687" s="27"/>
      <c r="U687" s="35">
        <v>0.05</v>
      </c>
      <c r="V687" s="35">
        <v>0.03</v>
      </c>
      <c r="W687" s="26">
        <v>0.2</v>
      </c>
      <c r="Y687" s="35">
        <v>0</v>
      </c>
      <c r="Z687" s="27">
        <v>11</v>
      </c>
      <c r="AF687">
        <v>85</v>
      </c>
      <c r="AG687" t="s">
        <v>1546</v>
      </c>
    </row>
    <row r="688" spans="1:33" hidden="1">
      <c r="A688" t="s">
        <v>1548</v>
      </c>
      <c r="B688" s="37" t="s">
        <v>1549</v>
      </c>
      <c r="C688" t="s">
        <v>1429</v>
      </c>
      <c r="D688">
        <v>87.7</v>
      </c>
      <c r="E688">
        <v>60</v>
      </c>
      <c r="F688">
        <v>253</v>
      </c>
      <c r="G688" s="26">
        <v>0.7</v>
      </c>
      <c r="H688" s="26">
        <v>0</v>
      </c>
      <c r="I688" s="26">
        <v>10.8</v>
      </c>
      <c r="J688" s="26">
        <v>3.9</v>
      </c>
      <c r="K688" s="26">
        <v>6.9</v>
      </c>
      <c r="L688" s="26">
        <v>0.8</v>
      </c>
      <c r="M688" s="27">
        <v>144</v>
      </c>
      <c r="N688" s="26">
        <v>0.2</v>
      </c>
      <c r="O688" s="27">
        <v>4</v>
      </c>
      <c r="P688" s="27">
        <v>71</v>
      </c>
      <c r="R688" s="26">
        <v>0.3</v>
      </c>
      <c r="S688">
        <v>57</v>
      </c>
      <c r="T688" s="27">
        <v>137</v>
      </c>
      <c r="U688" s="35">
        <v>0.01</v>
      </c>
      <c r="V688" s="35">
        <v>0.16</v>
      </c>
      <c r="W688" s="26">
        <v>0.4</v>
      </c>
      <c r="X688">
        <v>14</v>
      </c>
      <c r="Y688" s="35">
        <v>0</v>
      </c>
      <c r="Z688" s="27"/>
      <c r="AA688" s="27">
        <v>101</v>
      </c>
      <c r="AG688" t="s">
        <v>1548</v>
      </c>
    </row>
    <row r="689" spans="1:33" hidden="1">
      <c r="A689" t="s">
        <v>1550</v>
      </c>
      <c r="B689" s="37" t="s">
        <v>1551</v>
      </c>
      <c r="C689" t="s">
        <v>310</v>
      </c>
      <c r="D689">
        <v>90.5</v>
      </c>
      <c r="E689">
        <v>42</v>
      </c>
      <c r="F689">
        <v>176</v>
      </c>
      <c r="G689" s="26">
        <v>3.4</v>
      </c>
      <c r="H689" s="26">
        <v>2</v>
      </c>
      <c r="I689" s="26">
        <v>2.6</v>
      </c>
      <c r="L689" s="26">
        <v>1.5</v>
      </c>
      <c r="M689" s="27">
        <v>100</v>
      </c>
      <c r="N689" s="26">
        <v>1</v>
      </c>
      <c r="O689" s="27"/>
      <c r="P689" s="27">
        <v>100</v>
      </c>
      <c r="T689" s="27"/>
      <c r="U689" s="35">
        <v>0.04</v>
      </c>
      <c r="V689" s="35">
        <v>0.1</v>
      </c>
      <c r="W689" s="26">
        <v>0.4</v>
      </c>
      <c r="Y689" s="35">
        <v>0</v>
      </c>
      <c r="Z689" s="27">
        <v>1</v>
      </c>
      <c r="AF689">
        <v>90</v>
      </c>
      <c r="AG689" t="s">
        <v>1550</v>
      </c>
    </row>
    <row r="690" spans="1:33" hidden="1">
      <c r="A690" t="s">
        <v>1552</v>
      </c>
      <c r="B690" s="37" t="s">
        <v>1553</v>
      </c>
      <c r="C690" t="s">
        <v>316</v>
      </c>
      <c r="D690">
        <v>95.8</v>
      </c>
      <c r="E690">
        <v>17</v>
      </c>
      <c r="F690">
        <v>72</v>
      </c>
      <c r="G690" s="26">
        <v>0.8</v>
      </c>
      <c r="H690" s="26">
        <v>0.1</v>
      </c>
      <c r="I690" s="26">
        <v>2.9</v>
      </c>
      <c r="J690" s="26">
        <v>2.2000000000000002</v>
      </c>
      <c r="K690" s="26">
        <v>0.7</v>
      </c>
      <c r="L690" s="26">
        <v>0.4</v>
      </c>
      <c r="M690" s="27">
        <v>18</v>
      </c>
      <c r="N690" s="26">
        <v>0.3</v>
      </c>
      <c r="O690" s="27">
        <v>38</v>
      </c>
      <c r="P690" s="27">
        <v>30</v>
      </c>
      <c r="T690" s="27">
        <v>0</v>
      </c>
      <c r="U690" s="35">
        <v>0.02</v>
      </c>
      <c r="V690" s="35">
        <v>0.03</v>
      </c>
      <c r="W690" s="26">
        <v>0.2</v>
      </c>
      <c r="Y690" s="35">
        <v>0</v>
      </c>
      <c r="Z690" s="27">
        <v>11</v>
      </c>
      <c r="AA690" s="27">
        <v>35</v>
      </c>
      <c r="AG690" t="s">
        <v>1552</v>
      </c>
    </row>
    <row r="691" spans="1:33" hidden="1">
      <c r="A691" t="s">
        <v>1554</v>
      </c>
      <c r="B691" s="37" t="s">
        <v>1555</v>
      </c>
      <c r="D691">
        <v>67.900000000000006</v>
      </c>
      <c r="E691">
        <v>124</v>
      </c>
      <c r="F691">
        <v>528</v>
      </c>
      <c r="G691" s="26">
        <v>2.2999999999999998</v>
      </c>
      <c r="H691" s="26">
        <v>0.1</v>
      </c>
      <c r="I691" s="26">
        <v>28.5</v>
      </c>
      <c r="L691" s="26">
        <v>1.2</v>
      </c>
      <c r="M691" s="27">
        <v>15</v>
      </c>
      <c r="N691" s="26">
        <v>3.5</v>
      </c>
      <c r="O691" s="27">
        <v>15</v>
      </c>
      <c r="P691" s="27">
        <v>36</v>
      </c>
      <c r="T691" s="27"/>
      <c r="U691" s="35"/>
      <c r="V691" s="35"/>
      <c r="Y691" s="35">
        <v>0</v>
      </c>
      <c r="Z691" s="27"/>
      <c r="AG691" t="s">
        <v>1554</v>
      </c>
    </row>
    <row r="692" spans="1:33" hidden="1">
      <c r="A692" t="s">
        <v>1556</v>
      </c>
      <c r="B692" s="37" t="s">
        <v>1557</v>
      </c>
      <c r="C692" t="s">
        <v>325</v>
      </c>
      <c r="D692">
        <v>87.1</v>
      </c>
      <c r="E692">
        <v>54</v>
      </c>
      <c r="F692">
        <v>229</v>
      </c>
      <c r="G692" s="26">
        <v>0.5</v>
      </c>
      <c r="H692" s="26">
        <v>0.2</v>
      </c>
      <c r="I692" s="26">
        <v>12</v>
      </c>
      <c r="J692" s="26">
        <v>10.7</v>
      </c>
      <c r="K692" s="26">
        <v>1.3</v>
      </c>
      <c r="L692" s="26">
        <v>0.3</v>
      </c>
      <c r="M692" s="27">
        <v>134</v>
      </c>
      <c r="N692" s="26">
        <v>6</v>
      </c>
      <c r="O692" s="27">
        <v>2</v>
      </c>
      <c r="P692" s="27">
        <v>1</v>
      </c>
      <c r="Q692" s="27">
        <v>0</v>
      </c>
      <c r="R692" s="26">
        <v>0.1</v>
      </c>
      <c r="S692" s="27">
        <v>13</v>
      </c>
      <c r="T692" s="27">
        <v>2445</v>
      </c>
      <c r="U692" s="35">
        <v>7.0000000000000007E-2</v>
      </c>
      <c r="V692" s="35">
        <v>0.03</v>
      </c>
      <c r="W692" s="26">
        <v>0.4</v>
      </c>
      <c r="X692">
        <v>11</v>
      </c>
      <c r="Y692" s="35">
        <v>0</v>
      </c>
      <c r="Z692" s="27">
        <v>14</v>
      </c>
      <c r="AA692" s="27">
        <v>3</v>
      </c>
      <c r="AF692">
        <v>62</v>
      </c>
      <c r="AG692" t="s">
        <v>1556</v>
      </c>
    </row>
    <row r="693" spans="1:33" hidden="1">
      <c r="A693" t="s">
        <v>1558</v>
      </c>
      <c r="B693" s="37" t="s">
        <v>1559</v>
      </c>
      <c r="D693">
        <v>77.599999999999994</v>
      </c>
      <c r="E693">
        <v>82</v>
      </c>
      <c r="F693">
        <v>350</v>
      </c>
      <c r="G693" s="26">
        <v>3.6</v>
      </c>
      <c r="H693" s="26">
        <v>0.1</v>
      </c>
      <c r="I693" s="26">
        <v>16.7</v>
      </c>
      <c r="L693" s="26">
        <v>2</v>
      </c>
      <c r="M693" s="27">
        <v>210</v>
      </c>
      <c r="N693" s="26">
        <v>5.0999999999999996</v>
      </c>
      <c r="O693" s="27">
        <v>7</v>
      </c>
      <c r="P693" s="27">
        <v>2</v>
      </c>
      <c r="R693" s="26">
        <v>0.8</v>
      </c>
      <c r="S693">
        <v>72</v>
      </c>
      <c r="T693" s="27">
        <v>2692</v>
      </c>
      <c r="Y693" s="35">
        <v>0</v>
      </c>
      <c r="Z693" s="27">
        <v>13</v>
      </c>
      <c r="AG693" t="s">
        <v>1558</v>
      </c>
    </row>
    <row r="694" spans="1:33" hidden="1">
      <c r="A694" t="s">
        <v>1560</v>
      </c>
      <c r="B694" s="37" t="s">
        <v>1561</v>
      </c>
      <c r="C694" t="s">
        <v>544</v>
      </c>
      <c r="D694">
        <v>5.2</v>
      </c>
      <c r="E694">
        <v>667</v>
      </c>
      <c r="F694">
        <v>2758</v>
      </c>
      <c r="G694" s="26">
        <v>15.8</v>
      </c>
      <c r="H694" s="26">
        <v>60.2</v>
      </c>
      <c r="I694" s="26">
        <v>15.5</v>
      </c>
      <c r="L694" s="26">
        <v>3.4</v>
      </c>
      <c r="O694" s="27"/>
      <c r="P694" s="27"/>
      <c r="T694" s="27"/>
      <c r="Y694" s="35">
        <v>0</v>
      </c>
      <c r="Z694" s="27"/>
      <c r="AF694">
        <v>100</v>
      </c>
      <c r="AG694" t="s">
        <v>1560</v>
      </c>
    </row>
    <row r="695" spans="1:33" hidden="1">
      <c r="A695" t="s">
        <v>1562</v>
      </c>
      <c r="B695" s="37" t="s">
        <v>1563</v>
      </c>
      <c r="D695">
        <v>44.2</v>
      </c>
      <c r="E695">
        <v>237</v>
      </c>
      <c r="F695">
        <v>998</v>
      </c>
      <c r="G695" s="26">
        <v>33.1</v>
      </c>
      <c r="H695" s="26">
        <v>1.3</v>
      </c>
      <c r="I695" s="26">
        <v>16</v>
      </c>
      <c r="J695" s="26">
        <v>1.5</v>
      </c>
      <c r="K695" s="26">
        <v>14.4</v>
      </c>
      <c r="L695" s="26">
        <v>5.5</v>
      </c>
      <c r="M695" s="27">
        <v>44</v>
      </c>
      <c r="N695" s="26">
        <v>92.2</v>
      </c>
      <c r="O695" s="27">
        <v>1264</v>
      </c>
      <c r="P695" s="27">
        <v>408</v>
      </c>
      <c r="Q695" s="27">
        <v>0.4</v>
      </c>
      <c r="R695" s="26">
        <v>5.7</v>
      </c>
      <c r="S695" s="27">
        <v>66</v>
      </c>
      <c r="T695" s="27">
        <v>477</v>
      </c>
      <c r="V695" s="35">
        <v>0.11</v>
      </c>
      <c r="W695" s="27">
        <v>0</v>
      </c>
      <c r="Y695" s="35">
        <v>0.01</v>
      </c>
      <c r="Z695" s="27"/>
      <c r="AF695">
        <v>100</v>
      </c>
      <c r="AG695" t="s">
        <v>1562</v>
      </c>
    </row>
    <row r="696" spans="1:33" hidden="1">
      <c r="A696" t="s">
        <v>1564</v>
      </c>
      <c r="B696" s="37" t="s">
        <v>1565</v>
      </c>
      <c r="D696">
        <v>44.2</v>
      </c>
      <c r="E696">
        <v>247</v>
      </c>
      <c r="F696">
        <v>1040</v>
      </c>
      <c r="G696" s="26">
        <v>35</v>
      </c>
      <c r="H696" s="26">
        <v>0.6</v>
      </c>
      <c r="I696" s="26">
        <v>17.600000000000001</v>
      </c>
      <c r="J696" s="26">
        <v>2.2000000000000002</v>
      </c>
      <c r="K696" s="26">
        <v>15.4</v>
      </c>
      <c r="L696" s="26">
        <v>2.6</v>
      </c>
      <c r="M696" s="27">
        <v>50</v>
      </c>
      <c r="N696" s="26">
        <v>82.1</v>
      </c>
      <c r="O696" s="27">
        <v>29</v>
      </c>
      <c r="P696" s="27">
        <v>366</v>
      </c>
      <c r="Q696" s="27">
        <v>0.7</v>
      </c>
      <c r="R696" s="26">
        <v>6.3</v>
      </c>
      <c r="S696" s="27">
        <v>78</v>
      </c>
      <c r="T696" s="27">
        <v>652</v>
      </c>
      <c r="V696" s="35">
        <v>0.04</v>
      </c>
      <c r="W696" s="27">
        <v>0</v>
      </c>
      <c r="X696" s="27">
        <v>60</v>
      </c>
      <c r="Y696" s="35">
        <v>0</v>
      </c>
      <c r="Z696" s="27"/>
      <c r="AF696">
        <v>100</v>
      </c>
      <c r="AG696" t="s">
        <v>1564</v>
      </c>
    </row>
    <row r="697" spans="1:33" hidden="1">
      <c r="A697" t="s">
        <v>1566</v>
      </c>
      <c r="B697" s="37" t="s">
        <v>1567</v>
      </c>
      <c r="C697" t="s">
        <v>148</v>
      </c>
      <c r="D697">
        <v>14.8</v>
      </c>
      <c r="E697">
        <v>344</v>
      </c>
      <c r="F697">
        <v>1460</v>
      </c>
      <c r="G697" s="26">
        <v>11.4</v>
      </c>
      <c r="H697" s="26">
        <v>1.7</v>
      </c>
      <c r="I697" s="26">
        <v>70.7</v>
      </c>
      <c r="L697" s="26">
        <v>1.3</v>
      </c>
      <c r="M697" s="27">
        <v>12</v>
      </c>
      <c r="N697" s="26">
        <v>11</v>
      </c>
      <c r="O697" s="27">
        <v>12</v>
      </c>
      <c r="P697" s="27"/>
      <c r="R697" s="26">
        <v>3.1</v>
      </c>
      <c r="S697" s="27">
        <v>107</v>
      </c>
      <c r="T697" s="27">
        <v>371</v>
      </c>
      <c r="V697" s="35"/>
      <c r="Y697" s="35">
        <v>0</v>
      </c>
      <c r="Z697" s="27"/>
      <c r="AG697" t="s">
        <v>1566</v>
      </c>
    </row>
    <row r="698" spans="1:33" hidden="1">
      <c r="A698" t="s">
        <v>1568</v>
      </c>
      <c r="B698" s="37" t="s">
        <v>1569</v>
      </c>
      <c r="C698" t="s">
        <v>148</v>
      </c>
      <c r="D698">
        <v>10.9</v>
      </c>
      <c r="E698">
        <v>390</v>
      </c>
      <c r="F698">
        <v>1646</v>
      </c>
      <c r="G698" s="26">
        <v>14.4</v>
      </c>
      <c r="H698" s="26">
        <v>1.9</v>
      </c>
      <c r="I698" s="26">
        <v>68.8</v>
      </c>
      <c r="J698" s="26">
        <v>48.7</v>
      </c>
      <c r="K698" s="26">
        <v>20.100000000000001</v>
      </c>
      <c r="L698" s="26">
        <v>4</v>
      </c>
      <c r="M698" s="27">
        <v>222</v>
      </c>
      <c r="N698" s="26">
        <v>4.2</v>
      </c>
      <c r="O698" s="27">
        <v>148</v>
      </c>
      <c r="P698" s="27"/>
      <c r="T698" s="27">
        <v>277</v>
      </c>
      <c r="V698" s="35"/>
      <c r="Y698" s="35">
        <v>0</v>
      </c>
      <c r="Z698" s="27"/>
      <c r="AG698" t="s">
        <v>1568</v>
      </c>
    </row>
    <row r="699" spans="1:33" hidden="1">
      <c r="A699" t="s">
        <v>1570</v>
      </c>
      <c r="B699" s="37" t="s">
        <v>1571</v>
      </c>
      <c r="C699" t="s">
        <v>316</v>
      </c>
      <c r="D699">
        <v>83.7</v>
      </c>
      <c r="E699">
        <v>72</v>
      </c>
      <c r="F699">
        <v>304</v>
      </c>
      <c r="G699" s="26">
        <v>1.2</v>
      </c>
      <c r="H699" s="26">
        <v>0.2</v>
      </c>
      <c r="I699" s="26">
        <v>13.9</v>
      </c>
      <c r="J699" s="26">
        <v>8.9</v>
      </c>
      <c r="K699" s="26">
        <v>5</v>
      </c>
      <c r="L699" s="26">
        <v>1</v>
      </c>
      <c r="M699" s="27">
        <v>26</v>
      </c>
      <c r="N699" s="26">
        <v>0.7</v>
      </c>
      <c r="O699" s="27">
        <v>4</v>
      </c>
      <c r="P699" s="27">
        <v>28</v>
      </c>
      <c r="Q699" s="27">
        <v>1.5</v>
      </c>
      <c r="R699" s="26">
        <v>0.3</v>
      </c>
      <c r="S699" s="27">
        <v>40</v>
      </c>
      <c r="T699" s="27">
        <v>270</v>
      </c>
      <c r="U699" s="35">
        <v>0.1</v>
      </c>
      <c r="V699" s="35">
        <v>0.03</v>
      </c>
      <c r="W699">
        <v>0.5</v>
      </c>
      <c r="X699">
        <v>7</v>
      </c>
      <c r="Y699" s="35">
        <v>0</v>
      </c>
      <c r="Z699" s="27">
        <v>22</v>
      </c>
      <c r="AA699" s="27">
        <v>10</v>
      </c>
      <c r="AF699">
        <v>84</v>
      </c>
      <c r="AG699" t="s">
        <v>1570</v>
      </c>
    </row>
    <row r="700" spans="1:33" hidden="1">
      <c r="A700" t="s">
        <v>1572</v>
      </c>
      <c r="B700" s="37" t="s">
        <v>1573</v>
      </c>
      <c r="C700" t="s">
        <v>148</v>
      </c>
      <c r="D700">
        <v>60.8</v>
      </c>
      <c r="E700">
        <v>152</v>
      </c>
      <c r="F700">
        <v>545</v>
      </c>
      <c r="G700" s="26">
        <v>3.4</v>
      </c>
      <c r="H700" s="26">
        <v>0.7</v>
      </c>
      <c r="I700" s="26">
        <v>33</v>
      </c>
      <c r="L700" s="26">
        <v>2.1</v>
      </c>
      <c r="M700" s="27">
        <v>13</v>
      </c>
      <c r="N700" s="26">
        <v>1.6</v>
      </c>
      <c r="O700" s="27"/>
      <c r="P700" s="27">
        <v>32</v>
      </c>
      <c r="R700" s="26"/>
      <c r="S700" s="27">
        <v>27</v>
      </c>
      <c r="T700" s="27">
        <v>278</v>
      </c>
      <c r="U700" s="35">
        <v>0.15</v>
      </c>
      <c r="V700" s="35">
        <v>0.03</v>
      </c>
      <c r="W700">
        <v>1.6</v>
      </c>
      <c r="Y700" s="35">
        <v>0</v>
      </c>
      <c r="Z700" s="27">
        <v>65</v>
      </c>
      <c r="AF700">
        <v>100</v>
      </c>
      <c r="AG700" t="s">
        <v>1572</v>
      </c>
    </row>
    <row r="701" spans="1:33" hidden="1">
      <c r="A701" t="s">
        <v>1574</v>
      </c>
      <c r="B701" s="37" t="s">
        <v>1575</v>
      </c>
      <c r="D701">
        <v>65</v>
      </c>
      <c r="E701">
        <v>139</v>
      </c>
      <c r="F701">
        <v>591</v>
      </c>
      <c r="G701" s="26">
        <v>4</v>
      </c>
      <c r="H701" s="26">
        <v>0.6</v>
      </c>
      <c r="I701" s="26">
        <v>29.5</v>
      </c>
      <c r="L701" s="26">
        <v>1</v>
      </c>
      <c r="M701" s="27">
        <v>32</v>
      </c>
      <c r="N701" s="26">
        <v>2.6</v>
      </c>
      <c r="O701" s="27">
        <v>15</v>
      </c>
      <c r="P701" s="27">
        <v>49</v>
      </c>
      <c r="R701" s="26"/>
      <c r="S701" s="27">
        <v>32</v>
      </c>
      <c r="T701" s="27">
        <v>298</v>
      </c>
      <c r="U701" s="35"/>
      <c r="V701" s="35"/>
      <c r="Y701" s="35">
        <v>0</v>
      </c>
      <c r="Z701" s="27"/>
      <c r="AG701" t="s">
        <v>1574</v>
      </c>
    </row>
    <row r="702" spans="1:33" hidden="1">
      <c r="A702" t="s">
        <v>1576</v>
      </c>
      <c r="B702" s="37" t="s">
        <v>1577</v>
      </c>
      <c r="D702">
        <v>66</v>
      </c>
      <c r="E702">
        <v>160</v>
      </c>
      <c r="F702">
        <v>672</v>
      </c>
      <c r="G702" s="26">
        <v>1.4</v>
      </c>
      <c r="H702" s="26">
        <v>5.2</v>
      </c>
      <c r="I702" s="26">
        <v>26.8</v>
      </c>
      <c r="L702" s="26">
        <v>0.6</v>
      </c>
      <c r="M702" s="27">
        <v>48</v>
      </c>
      <c r="N702" s="26">
        <v>2.8</v>
      </c>
      <c r="O702" s="27">
        <v>37</v>
      </c>
      <c r="P702" s="27">
        <v>61</v>
      </c>
      <c r="R702" s="26"/>
      <c r="T702" s="27"/>
      <c r="U702" s="35"/>
      <c r="V702" s="35"/>
      <c r="Y702" s="35">
        <v>0</v>
      </c>
      <c r="Z702" s="27"/>
      <c r="AG702" t="s">
        <v>1576</v>
      </c>
    </row>
    <row r="703" spans="1:33" hidden="1">
      <c r="A703" t="s">
        <v>1578</v>
      </c>
      <c r="B703" s="37" t="s">
        <v>1579</v>
      </c>
      <c r="C703" t="s">
        <v>325</v>
      </c>
      <c r="D703">
        <v>62.4</v>
      </c>
      <c r="E703">
        <v>147</v>
      </c>
      <c r="F703">
        <v>624</v>
      </c>
      <c r="G703" s="26">
        <v>0.5</v>
      </c>
      <c r="H703" s="26">
        <v>0.1</v>
      </c>
      <c r="I703" s="26">
        <v>36</v>
      </c>
      <c r="L703" s="26">
        <v>1</v>
      </c>
      <c r="O703" s="27"/>
      <c r="R703" s="26"/>
      <c r="T703" s="27"/>
      <c r="U703" s="35"/>
      <c r="V703" s="35"/>
      <c r="Y703" s="35">
        <v>0</v>
      </c>
      <c r="Z703" s="27"/>
      <c r="AF703">
        <v>80</v>
      </c>
      <c r="AG703" t="s">
        <v>1578</v>
      </c>
    </row>
    <row r="704" spans="1:33" hidden="1">
      <c r="A704" t="s">
        <v>1580</v>
      </c>
      <c r="B704" s="37" t="s">
        <v>1581</v>
      </c>
      <c r="C704" t="s">
        <v>325</v>
      </c>
      <c r="D704">
        <v>63.4</v>
      </c>
      <c r="E704">
        <v>143</v>
      </c>
      <c r="F704">
        <v>606</v>
      </c>
      <c r="G704" s="26">
        <v>0.4</v>
      </c>
      <c r="H704" s="26">
        <v>0.2</v>
      </c>
      <c r="I704" s="26">
        <v>34.9</v>
      </c>
      <c r="L704" s="26">
        <v>1.1000000000000001</v>
      </c>
      <c r="O704" s="27"/>
      <c r="R704" s="26"/>
      <c r="T704" s="27"/>
      <c r="U704" s="35"/>
      <c r="V704" s="35"/>
      <c r="Y704" s="35">
        <v>0</v>
      </c>
      <c r="Z704" s="27"/>
      <c r="AF704">
        <v>80</v>
      </c>
      <c r="AG704" t="s">
        <v>1580</v>
      </c>
    </row>
    <row r="705" spans="1:33" ht="27.6" hidden="1">
      <c r="A705" t="s">
        <v>1582</v>
      </c>
      <c r="B705" s="37" t="s">
        <v>1583</v>
      </c>
      <c r="D705">
        <v>8</v>
      </c>
      <c r="E705">
        <v>395</v>
      </c>
      <c r="F705">
        <v>1664</v>
      </c>
      <c r="G705" s="26">
        <v>21.5</v>
      </c>
      <c r="H705" s="26">
        <v>11</v>
      </c>
      <c r="I705" s="26">
        <v>52</v>
      </c>
      <c r="J705" s="26">
        <v>51</v>
      </c>
      <c r="K705" s="26">
        <v>1</v>
      </c>
      <c r="L705" s="26">
        <v>7.5</v>
      </c>
      <c r="M705" s="27">
        <v>1166</v>
      </c>
      <c r="N705" s="26">
        <v>39.4</v>
      </c>
      <c r="O705" s="27"/>
      <c r="P705" s="27">
        <v>8</v>
      </c>
      <c r="R705" s="26">
        <v>37.4</v>
      </c>
      <c r="T705" s="27"/>
      <c r="U705" s="35">
        <v>1.73</v>
      </c>
      <c r="V705" s="35">
        <v>1.19</v>
      </c>
      <c r="W705">
        <v>14.8</v>
      </c>
      <c r="X705">
        <v>991</v>
      </c>
      <c r="Y705" s="35">
        <v>3.02</v>
      </c>
      <c r="Z705" s="27">
        <v>153</v>
      </c>
      <c r="AA705" s="27">
        <v>128</v>
      </c>
      <c r="AF705">
        <v>100</v>
      </c>
      <c r="AG705" t="s">
        <v>1582</v>
      </c>
    </row>
    <row r="706" spans="1:33" ht="27.6" hidden="1">
      <c r="A706" t="s">
        <v>1584</v>
      </c>
      <c r="B706" s="37" t="s">
        <v>1585</v>
      </c>
      <c r="D706">
        <v>9</v>
      </c>
      <c r="E706">
        <v>354</v>
      </c>
      <c r="F706">
        <v>1499</v>
      </c>
      <c r="G706" s="26">
        <v>24</v>
      </c>
      <c r="H706" s="26">
        <v>3</v>
      </c>
      <c r="I706" s="26">
        <v>57</v>
      </c>
      <c r="J706" s="26">
        <v>55.6</v>
      </c>
      <c r="K706" s="26">
        <v>1.4</v>
      </c>
      <c r="L706" s="26">
        <v>7</v>
      </c>
      <c r="M706" s="27">
        <v>800</v>
      </c>
      <c r="N706" s="26">
        <v>10.5</v>
      </c>
      <c r="O706" s="27">
        <v>67</v>
      </c>
      <c r="P706" s="27">
        <v>600</v>
      </c>
      <c r="R706" s="26">
        <v>10.5</v>
      </c>
      <c r="T706" s="27"/>
      <c r="U706" s="35">
        <v>1.23</v>
      </c>
      <c r="V706" s="35">
        <v>1</v>
      </c>
      <c r="W706">
        <v>12.3</v>
      </c>
      <c r="X706">
        <v>382</v>
      </c>
      <c r="Y706" s="35">
        <v>2.33</v>
      </c>
      <c r="Z706" s="27">
        <v>45</v>
      </c>
      <c r="AA706" s="27">
        <v>116</v>
      </c>
      <c r="AB706">
        <v>1.2</v>
      </c>
      <c r="AC706">
        <v>0.9</v>
      </c>
      <c r="AD706">
        <v>0.6</v>
      </c>
      <c r="AF706">
        <v>100</v>
      </c>
      <c r="AG706" t="s">
        <v>1584</v>
      </c>
    </row>
    <row r="707" spans="1:33" ht="27.6" hidden="1">
      <c r="A707" t="s">
        <v>1586</v>
      </c>
      <c r="B707" s="37" t="s">
        <v>1587</v>
      </c>
      <c r="D707">
        <v>9</v>
      </c>
      <c r="E707">
        <v>354</v>
      </c>
      <c r="F707">
        <v>1499</v>
      </c>
      <c r="G707" s="26">
        <v>24</v>
      </c>
      <c r="H707" s="26">
        <v>3</v>
      </c>
      <c r="I707" s="26">
        <v>57</v>
      </c>
      <c r="J707" s="26">
        <v>55.6</v>
      </c>
      <c r="K707" s="26">
        <v>1.4</v>
      </c>
      <c r="L707" s="26">
        <v>7</v>
      </c>
      <c r="M707" s="27">
        <v>800</v>
      </c>
      <c r="N707" s="26">
        <v>10.5</v>
      </c>
      <c r="O707" s="27">
        <v>67</v>
      </c>
      <c r="P707" s="27">
        <v>600</v>
      </c>
      <c r="R707" s="26">
        <v>10.5</v>
      </c>
      <c r="T707" s="27"/>
      <c r="U707" s="35">
        <v>1.23</v>
      </c>
      <c r="V707" s="35">
        <v>1</v>
      </c>
      <c r="W707">
        <v>12.3</v>
      </c>
      <c r="X707">
        <v>382</v>
      </c>
      <c r="Y707" s="35">
        <v>2.33</v>
      </c>
      <c r="Z707" s="27">
        <v>45</v>
      </c>
      <c r="AA707" s="27">
        <v>116</v>
      </c>
      <c r="AB707">
        <v>1.3</v>
      </c>
      <c r="AC707">
        <v>0.7</v>
      </c>
      <c r="AD707">
        <v>0.7</v>
      </c>
      <c r="AF707">
        <v>100</v>
      </c>
      <c r="AG707" t="s">
        <v>1586</v>
      </c>
    </row>
    <row r="708" spans="1:33" hidden="1">
      <c r="A708" t="s">
        <v>1588</v>
      </c>
      <c r="B708" s="37" t="s">
        <v>1589</v>
      </c>
      <c r="D708">
        <v>9</v>
      </c>
      <c r="E708">
        <v>354</v>
      </c>
      <c r="F708">
        <v>1498</v>
      </c>
      <c r="G708" s="26">
        <v>21</v>
      </c>
      <c r="H708" s="26">
        <v>3</v>
      </c>
      <c r="I708" s="26">
        <v>60</v>
      </c>
      <c r="J708" s="26">
        <v>58.7</v>
      </c>
      <c r="K708" s="26">
        <v>1.3</v>
      </c>
      <c r="L708" s="26">
        <v>7</v>
      </c>
      <c r="M708" s="27">
        <v>800</v>
      </c>
      <c r="N708" s="26">
        <v>10.5</v>
      </c>
      <c r="O708" s="27">
        <v>67</v>
      </c>
      <c r="P708" s="27">
        <v>600</v>
      </c>
      <c r="R708" s="26">
        <v>10.5</v>
      </c>
      <c r="T708" s="27"/>
      <c r="U708" s="35">
        <v>1.23</v>
      </c>
      <c r="V708" s="35">
        <v>1</v>
      </c>
      <c r="W708">
        <v>12.3</v>
      </c>
      <c r="X708">
        <v>382</v>
      </c>
      <c r="Y708" s="35">
        <v>2.33</v>
      </c>
      <c r="Z708" s="27">
        <v>45</v>
      </c>
      <c r="AA708" s="27">
        <v>116</v>
      </c>
      <c r="AB708">
        <v>1.5</v>
      </c>
      <c r="AC708">
        <v>0.6</v>
      </c>
      <c r="AD708">
        <v>0.7</v>
      </c>
      <c r="AF708">
        <v>100</v>
      </c>
      <c r="AG708" t="s">
        <v>1588</v>
      </c>
    </row>
    <row r="709" spans="1:33" hidden="1">
      <c r="A709" t="s">
        <v>1590</v>
      </c>
      <c r="B709" s="37" t="s">
        <v>1591</v>
      </c>
      <c r="D709">
        <v>80.8</v>
      </c>
      <c r="E709">
        <v>79</v>
      </c>
      <c r="F709">
        <v>333</v>
      </c>
      <c r="G709" s="26">
        <v>3.5</v>
      </c>
      <c r="H709" s="26">
        <v>2.5</v>
      </c>
      <c r="I709" s="26">
        <v>10.199999999999999</v>
      </c>
      <c r="J709" s="26">
        <v>9.1999999999999993</v>
      </c>
      <c r="K709" s="26">
        <v>1</v>
      </c>
      <c r="L709" s="26">
        <v>3</v>
      </c>
      <c r="M709" s="27">
        <v>125</v>
      </c>
      <c r="N709" s="26">
        <v>1.5</v>
      </c>
      <c r="O709" s="27">
        <v>75</v>
      </c>
      <c r="P709" s="27">
        <v>100</v>
      </c>
      <c r="R709" s="26">
        <v>1.5</v>
      </c>
      <c r="T709" s="27"/>
      <c r="U709" s="35">
        <v>0.12</v>
      </c>
      <c r="V709" s="35">
        <v>0.13</v>
      </c>
      <c r="W709">
        <v>1.5</v>
      </c>
      <c r="X709">
        <v>35</v>
      </c>
      <c r="Y709" s="35">
        <v>0.23</v>
      </c>
      <c r="Z709" s="27">
        <v>4</v>
      </c>
      <c r="AA709" s="27">
        <v>57</v>
      </c>
      <c r="AF709">
        <v>100</v>
      </c>
      <c r="AG709" t="s">
        <v>1590</v>
      </c>
    </row>
    <row r="710" spans="1:33" hidden="1">
      <c r="A710" t="s">
        <v>1590</v>
      </c>
      <c r="B710" s="37" t="s">
        <v>1592</v>
      </c>
      <c r="D710">
        <v>80.8</v>
      </c>
      <c r="E710">
        <v>79</v>
      </c>
      <c r="F710">
        <v>333</v>
      </c>
      <c r="G710" s="26">
        <v>3.5</v>
      </c>
      <c r="H710" s="26">
        <v>2.5</v>
      </c>
      <c r="I710" s="26">
        <v>10.199999999999999</v>
      </c>
      <c r="J710" s="26">
        <v>9.1999999999999993</v>
      </c>
      <c r="K710" s="26">
        <v>1</v>
      </c>
      <c r="L710" s="26">
        <v>3</v>
      </c>
      <c r="M710" s="27">
        <v>125</v>
      </c>
      <c r="N710" s="26">
        <v>1.5</v>
      </c>
      <c r="O710" s="27">
        <v>75</v>
      </c>
      <c r="P710" s="27">
        <v>100</v>
      </c>
      <c r="R710" s="26">
        <v>1.5</v>
      </c>
      <c r="T710" s="27"/>
      <c r="U710" s="35">
        <v>0.15</v>
      </c>
      <c r="V710" s="35">
        <v>0.2</v>
      </c>
      <c r="W710">
        <v>2.2000000000000002</v>
      </c>
      <c r="X710">
        <v>48</v>
      </c>
      <c r="Y710" s="35">
        <v>0.35</v>
      </c>
      <c r="Z710" s="27">
        <v>15</v>
      </c>
      <c r="AA710" s="27">
        <v>50</v>
      </c>
      <c r="AF710">
        <v>100</v>
      </c>
      <c r="AG710" t="s">
        <v>1590</v>
      </c>
    </row>
    <row r="711" spans="1:33" hidden="1">
      <c r="A711" t="s">
        <v>1593</v>
      </c>
      <c r="B711" s="37" t="s">
        <v>1594</v>
      </c>
      <c r="D711">
        <v>80.2</v>
      </c>
      <c r="E711">
        <v>82</v>
      </c>
      <c r="F711">
        <v>348</v>
      </c>
      <c r="G711" s="26">
        <v>6.4</v>
      </c>
      <c r="H711" s="26">
        <v>0.8</v>
      </c>
      <c r="I711" s="26">
        <v>11.3</v>
      </c>
      <c r="J711" s="26">
        <v>9.1</v>
      </c>
      <c r="K711" s="26">
        <v>2.2000000000000002</v>
      </c>
      <c r="L711" s="26">
        <v>1.3</v>
      </c>
      <c r="M711" s="27">
        <v>15</v>
      </c>
      <c r="N711" s="26">
        <v>0.7</v>
      </c>
      <c r="O711" s="27">
        <v>248</v>
      </c>
      <c r="R711" s="26">
        <v>0.6</v>
      </c>
      <c r="T711" s="27">
        <v>238</v>
      </c>
      <c r="U711" s="35">
        <v>0.03</v>
      </c>
      <c r="V711" s="35">
        <v>0</v>
      </c>
      <c r="W711">
        <v>0.5</v>
      </c>
      <c r="Y711" s="35"/>
      <c r="Z711" s="27">
        <v>3</v>
      </c>
      <c r="AA711" s="27">
        <v>407</v>
      </c>
      <c r="AB711">
        <v>0.2</v>
      </c>
      <c r="AC711">
        <v>0.3</v>
      </c>
      <c r="AD711">
        <v>0.3</v>
      </c>
      <c r="AE711">
        <v>332</v>
      </c>
      <c r="AF711">
        <v>95</v>
      </c>
      <c r="AG711" t="s">
        <v>1593</v>
      </c>
    </row>
    <row r="712" spans="1:33" hidden="1">
      <c r="A712" t="s">
        <v>1595</v>
      </c>
      <c r="B712" s="37" t="s">
        <v>1596</v>
      </c>
      <c r="D712">
        <v>74.900000000000006</v>
      </c>
      <c r="E712">
        <v>119</v>
      </c>
      <c r="F712">
        <v>501</v>
      </c>
      <c r="G712" s="26">
        <v>10.1</v>
      </c>
      <c r="H712" s="26">
        <v>4.3</v>
      </c>
      <c r="I712" s="26">
        <v>9.1999999999999993</v>
      </c>
      <c r="J712" s="26">
        <v>7.5</v>
      </c>
      <c r="K712" s="26">
        <v>1.7</v>
      </c>
      <c r="L712" s="26">
        <v>1.5</v>
      </c>
      <c r="M712" s="27">
        <v>20</v>
      </c>
      <c r="N712" s="26">
        <v>0.7</v>
      </c>
      <c r="O712" s="27">
        <v>480</v>
      </c>
      <c r="R712" s="26">
        <v>0.7</v>
      </c>
      <c r="T712" s="27">
        <v>210</v>
      </c>
      <c r="U712" s="35">
        <v>0.1</v>
      </c>
      <c r="V712" s="35">
        <v>0.01</v>
      </c>
      <c r="W712">
        <v>0</v>
      </c>
      <c r="Y712" s="35"/>
      <c r="Z712" s="27">
        <v>0</v>
      </c>
      <c r="AA712" s="27">
        <v>26</v>
      </c>
      <c r="AB712">
        <v>0.8</v>
      </c>
      <c r="AC712">
        <v>1.1000000000000001</v>
      </c>
      <c r="AD712">
        <v>2.4</v>
      </c>
      <c r="AE712">
        <v>0</v>
      </c>
      <c r="AF712">
        <v>100</v>
      </c>
      <c r="AG712" t="s">
        <v>1595</v>
      </c>
    </row>
    <row r="713" spans="1:33" hidden="1">
      <c r="A713" t="s">
        <v>1597</v>
      </c>
      <c r="B713" s="37" t="s">
        <v>1598</v>
      </c>
      <c r="D713">
        <v>59.9</v>
      </c>
      <c r="E713">
        <v>182</v>
      </c>
      <c r="F713">
        <v>765</v>
      </c>
      <c r="G713" s="26">
        <v>6.4</v>
      </c>
      <c r="H713" s="26">
        <v>5.5</v>
      </c>
      <c r="I713" s="26">
        <v>26.4</v>
      </c>
      <c r="J713" s="26">
        <v>25.9</v>
      </c>
      <c r="K713" s="26">
        <v>0.5</v>
      </c>
      <c r="L713" s="26">
        <v>1.8</v>
      </c>
      <c r="M713" s="27">
        <v>84</v>
      </c>
      <c r="N713" s="26">
        <v>0.4</v>
      </c>
      <c r="O713" s="27">
        <v>553</v>
      </c>
      <c r="R713" s="26">
        <v>0.9</v>
      </c>
      <c r="T713" s="27">
        <v>52</v>
      </c>
      <c r="U713" s="35">
        <v>0.2</v>
      </c>
      <c r="V713" s="35">
        <v>0</v>
      </c>
      <c r="W713">
        <v>0</v>
      </c>
      <c r="Y713" s="35"/>
      <c r="Z713" s="27">
        <v>0</v>
      </c>
      <c r="AA713" s="27">
        <v>21</v>
      </c>
      <c r="AB713">
        <v>1.8</v>
      </c>
      <c r="AC713">
        <v>1.6</v>
      </c>
      <c r="AD713">
        <v>2.1</v>
      </c>
      <c r="AE713">
        <v>15</v>
      </c>
      <c r="AF713">
        <v>100</v>
      </c>
      <c r="AG713" t="s">
        <v>1597</v>
      </c>
    </row>
    <row r="714" spans="1:33" hidden="1">
      <c r="A714" t="s">
        <v>1599</v>
      </c>
      <c r="B714" s="37" t="s">
        <v>1600</v>
      </c>
      <c r="D714">
        <v>60.3</v>
      </c>
      <c r="E714">
        <v>212</v>
      </c>
      <c r="F714">
        <v>884</v>
      </c>
      <c r="G714" s="26">
        <v>11.7</v>
      </c>
      <c r="H714" s="26">
        <v>11</v>
      </c>
      <c r="I714" s="26">
        <v>15.3</v>
      </c>
      <c r="J714" s="26">
        <v>13</v>
      </c>
      <c r="K714" s="26">
        <v>2.2999999999999998</v>
      </c>
      <c r="L714" s="26">
        <v>1.7</v>
      </c>
      <c r="M714" s="27">
        <v>32</v>
      </c>
      <c r="N714" s="26">
        <v>1.5</v>
      </c>
      <c r="O714" s="27">
        <v>282</v>
      </c>
      <c r="R714" s="26">
        <v>1.2</v>
      </c>
      <c r="T714" s="27">
        <v>233</v>
      </c>
      <c r="U714" s="35">
        <v>0.02</v>
      </c>
      <c r="V714" s="35">
        <v>0</v>
      </c>
      <c r="W714">
        <v>0</v>
      </c>
      <c r="Y714" s="35"/>
      <c r="Z714" s="27">
        <v>1</v>
      </c>
      <c r="AA714" s="27">
        <v>14</v>
      </c>
      <c r="AB714">
        <v>1.9</v>
      </c>
      <c r="AC714">
        <v>4.2</v>
      </c>
      <c r="AD714">
        <v>4.9000000000000004</v>
      </c>
      <c r="AE714">
        <v>20</v>
      </c>
      <c r="AF714">
        <v>100</v>
      </c>
      <c r="AG714" t="s">
        <v>1599</v>
      </c>
    </row>
    <row r="715" spans="1:33" hidden="1">
      <c r="A715" t="s">
        <v>1601</v>
      </c>
      <c r="B715" s="37" t="s">
        <v>1602</v>
      </c>
      <c r="D715">
        <v>62.4</v>
      </c>
      <c r="E715">
        <v>178</v>
      </c>
      <c r="F715">
        <v>748</v>
      </c>
      <c r="G715" s="26">
        <v>3.3</v>
      </c>
      <c r="H715" s="26">
        <v>4.8</v>
      </c>
      <c r="I715" s="26">
        <v>29.1</v>
      </c>
      <c r="J715" s="26">
        <v>26.7</v>
      </c>
      <c r="K715" s="26">
        <v>2.4</v>
      </c>
      <c r="L715" s="26">
        <v>0.4</v>
      </c>
      <c r="M715" s="27">
        <v>7</v>
      </c>
      <c r="N715" s="26">
        <v>0.2</v>
      </c>
      <c r="O715" s="27">
        <v>132</v>
      </c>
      <c r="P715" s="26">
        <v>30</v>
      </c>
      <c r="R715" s="26">
        <v>0.4</v>
      </c>
      <c r="S715" s="26">
        <v>15</v>
      </c>
      <c r="T715" s="27">
        <v>125</v>
      </c>
      <c r="U715" s="35">
        <v>0.02</v>
      </c>
      <c r="V715" s="35">
        <v>0.03</v>
      </c>
      <c r="W715">
        <v>1.6</v>
      </c>
      <c r="Y715" s="35"/>
      <c r="Z715" s="27">
        <v>0</v>
      </c>
      <c r="AA715" s="27">
        <v>5</v>
      </c>
      <c r="AB715">
        <v>0.5</v>
      </c>
      <c r="AC715">
        <v>0.7</v>
      </c>
      <c r="AD715">
        <v>1.4</v>
      </c>
      <c r="AF715">
        <v>100</v>
      </c>
      <c r="AG715" t="s">
        <v>1601</v>
      </c>
    </row>
    <row r="716" spans="1:33" hidden="1">
      <c r="A716" t="s">
        <v>1603</v>
      </c>
      <c r="B716" s="37" t="s">
        <v>1604</v>
      </c>
      <c r="D716">
        <v>45.8</v>
      </c>
      <c r="E716">
        <v>295</v>
      </c>
      <c r="F716">
        <v>1231</v>
      </c>
      <c r="G716" s="26">
        <v>5.8</v>
      </c>
      <c r="H716" s="26">
        <v>17.399999999999999</v>
      </c>
      <c r="I716" s="26">
        <v>28.6</v>
      </c>
      <c r="L716" s="26">
        <v>2.2999999999999998</v>
      </c>
      <c r="O716" s="27"/>
      <c r="R716" s="26"/>
      <c r="T716" s="27"/>
      <c r="U716" s="35"/>
      <c r="V716" s="35"/>
      <c r="Y716" s="35"/>
      <c r="Z716" s="27"/>
      <c r="AF716">
        <v>100</v>
      </c>
      <c r="AG716" t="s">
        <v>1603</v>
      </c>
    </row>
    <row r="717" spans="1:33" hidden="1">
      <c r="A717" t="s">
        <v>1605</v>
      </c>
      <c r="B717" s="37" t="s">
        <v>1606</v>
      </c>
      <c r="D717">
        <v>55.5</v>
      </c>
      <c r="E717">
        <v>217</v>
      </c>
      <c r="F717">
        <v>909</v>
      </c>
      <c r="G717" s="26">
        <v>22</v>
      </c>
      <c r="H717" s="26">
        <v>10.3</v>
      </c>
      <c r="I717" s="26">
        <v>8.6999999999999993</v>
      </c>
      <c r="J717" s="26">
        <v>7.9</v>
      </c>
      <c r="K717" s="26">
        <v>0.8</v>
      </c>
      <c r="L717" s="26">
        <v>3.5</v>
      </c>
      <c r="M717" s="27">
        <v>24</v>
      </c>
      <c r="N717" s="26">
        <v>1</v>
      </c>
      <c r="O717" s="27">
        <v>1030</v>
      </c>
      <c r="R717" s="26">
        <v>0.7</v>
      </c>
      <c r="T717" s="27">
        <v>220</v>
      </c>
      <c r="U717" s="35">
        <v>1.75</v>
      </c>
      <c r="V717" s="35">
        <v>0.02</v>
      </c>
      <c r="W717">
        <v>0</v>
      </c>
      <c r="Y717" s="35"/>
      <c r="Z717" s="27">
        <v>0</v>
      </c>
      <c r="AA717" s="27">
        <v>15</v>
      </c>
      <c r="AB717">
        <v>1.9</v>
      </c>
      <c r="AC717">
        <v>2.9</v>
      </c>
      <c r="AD717">
        <v>5.5</v>
      </c>
      <c r="AE717">
        <v>8</v>
      </c>
      <c r="AF717">
        <v>100</v>
      </c>
      <c r="AG717" t="s">
        <v>1605</v>
      </c>
    </row>
    <row r="718" spans="1:33" hidden="1">
      <c r="A718" t="s">
        <v>1607</v>
      </c>
      <c r="B718" s="37" t="s">
        <v>1608</v>
      </c>
      <c r="D718">
        <v>71.599999999999994</v>
      </c>
      <c r="E718">
        <v>129</v>
      </c>
      <c r="F718">
        <v>544</v>
      </c>
      <c r="G718" s="26">
        <v>6.6</v>
      </c>
      <c r="H718" s="26">
        <v>3.4</v>
      </c>
      <c r="I718" s="26">
        <v>16.399999999999999</v>
      </c>
      <c r="J718" s="26">
        <v>13.1</v>
      </c>
      <c r="K718" s="26">
        <v>3.3</v>
      </c>
      <c r="L718" s="26">
        <v>2</v>
      </c>
      <c r="M718" s="27">
        <v>29</v>
      </c>
      <c r="N718" s="26">
        <v>1.2</v>
      </c>
      <c r="O718" s="27">
        <v>401</v>
      </c>
      <c r="P718" s="26">
        <v>87</v>
      </c>
      <c r="Q718" s="27">
        <v>4</v>
      </c>
      <c r="R718" s="26">
        <v>1.2</v>
      </c>
      <c r="S718" s="27">
        <v>23</v>
      </c>
      <c r="T718" s="27">
        <v>269</v>
      </c>
      <c r="U718" s="35">
        <v>0.03</v>
      </c>
      <c r="V718" s="35">
        <v>0.08</v>
      </c>
      <c r="W718">
        <v>0.8</v>
      </c>
      <c r="X718">
        <v>21</v>
      </c>
      <c r="Y718" s="35">
        <v>0.39</v>
      </c>
      <c r="Z718" s="27">
        <v>0</v>
      </c>
      <c r="AA718" s="27">
        <v>34</v>
      </c>
      <c r="AB718">
        <v>1.3</v>
      </c>
      <c r="AC718">
        <v>1.4</v>
      </c>
      <c r="AD718">
        <v>0.4</v>
      </c>
      <c r="AE718">
        <v>9</v>
      </c>
      <c r="AF718">
        <v>100</v>
      </c>
      <c r="AG718" t="s">
        <v>1607</v>
      </c>
    </row>
    <row r="719" spans="1:33">
      <c r="A719" t="s">
        <v>1609</v>
      </c>
      <c r="B719" s="37" t="s">
        <v>1610</v>
      </c>
      <c r="D719">
        <v>82</v>
      </c>
      <c r="E719">
        <v>89</v>
      </c>
      <c r="F719">
        <v>374</v>
      </c>
      <c r="G719" s="26">
        <v>3.4</v>
      </c>
      <c r="H719" s="26">
        <v>3.6</v>
      </c>
      <c r="I719" s="26">
        <v>10.3</v>
      </c>
      <c r="J719" s="26">
        <v>9.3000000000000007</v>
      </c>
      <c r="K719" s="26">
        <v>1</v>
      </c>
      <c r="L719" s="26">
        <v>0.7</v>
      </c>
      <c r="M719" s="27">
        <v>112</v>
      </c>
      <c r="N719" s="26">
        <v>0.5</v>
      </c>
      <c r="O719" s="27">
        <v>53</v>
      </c>
      <c r="P719" s="26">
        <v>101</v>
      </c>
      <c r="Q719" s="27">
        <v>42</v>
      </c>
      <c r="R719" s="26">
        <v>0.4</v>
      </c>
      <c r="S719" s="27">
        <v>19</v>
      </c>
      <c r="T719" s="27">
        <v>112</v>
      </c>
      <c r="U719" s="35">
        <v>0.04</v>
      </c>
      <c r="V719" s="35">
        <v>0.11</v>
      </c>
      <c r="W719">
        <v>0.5</v>
      </c>
      <c r="X719">
        <v>5</v>
      </c>
      <c r="Y719" s="35">
        <v>0.56999999999999995</v>
      </c>
      <c r="Z719" s="27">
        <v>0</v>
      </c>
      <c r="AA719" s="27">
        <v>27</v>
      </c>
      <c r="AB719">
        <v>1.9</v>
      </c>
      <c r="AC719">
        <v>0.9</v>
      </c>
      <c r="AD719">
        <v>0.1</v>
      </c>
      <c r="AE719">
        <v>10</v>
      </c>
      <c r="AF719">
        <v>100</v>
      </c>
      <c r="AG719" t="s">
        <v>1609</v>
      </c>
    </row>
    <row r="720" spans="1:33" hidden="1">
      <c r="A720" t="s">
        <v>1611</v>
      </c>
      <c r="B720" s="37" t="s">
        <v>1612</v>
      </c>
      <c r="D720">
        <v>49.9</v>
      </c>
      <c r="E720">
        <v>229</v>
      </c>
      <c r="F720">
        <v>964</v>
      </c>
      <c r="G720" s="26">
        <v>24.4</v>
      </c>
      <c r="H720" s="26">
        <v>7.8</v>
      </c>
      <c r="I720" s="26">
        <v>14.8</v>
      </c>
      <c r="J720" s="26">
        <v>13.7</v>
      </c>
      <c r="K720" s="26">
        <v>1.1000000000000001</v>
      </c>
      <c r="L720" s="26">
        <v>3.1</v>
      </c>
      <c r="M720" s="27">
        <v>37</v>
      </c>
      <c r="N720" s="26">
        <v>2.9</v>
      </c>
      <c r="O720" s="27">
        <v>758</v>
      </c>
      <c r="R720" s="26">
        <v>1.9</v>
      </c>
      <c r="T720" s="27">
        <v>245</v>
      </c>
      <c r="U720" s="35">
        <v>0.33</v>
      </c>
      <c r="V720" s="35">
        <v>0.02</v>
      </c>
      <c r="W720">
        <v>0.2</v>
      </c>
      <c r="Y720" s="35"/>
      <c r="Z720" s="27">
        <v>1</v>
      </c>
      <c r="AA720" s="27">
        <v>485</v>
      </c>
      <c r="AB720">
        <v>3.2</v>
      </c>
      <c r="AC720">
        <v>2.1</v>
      </c>
      <c r="AD720">
        <v>2.4</v>
      </c>
      <c r="AE720">
        <v>94</v>
      </c>
      <c r="AF720">
        <v>100</v>
      </c>
      <c r="AG720" t="s">
        <v>1611</v>
      </c>
    </row>
    <row r="721" spans="1:33" hidden="1">
      <c r="A721" t="s">
        <v>1613</v>
      </c>
      <c r="B721" s="37" t="s">
        <v>1614</v>
      </c>
      <c r="D721">
        <v>31.4</v>
      </c>
      <c r="E721">
        <v>396</v>
      </c>
      <c r="F721">
        <v>1650</v>
      </c>
      <c r="G721" s="26">
        <v>4.7</v>
      </c>
      <c r="H721" s="26">
        <v>26.3</v>
      </c>
      <c r="I721" s="26">
        <v>34.6</v>
      </c>
      <c r="J721" s="26">
        <v>33.5</v>
      </c>
      <c r="K721" s="26">
        <v>1.1000000000000001</v>
      </c>
      <c r="L721" s="26">
        <v>3</v>
      </c>
      <c r="M721" s="27">
        <v>12</v>
      </c>
      <c r="N721" s="26">
        <v>7.1</v>
      </c>
      <c r="O721" s="27"/>
      <c r="P721" s="26">
        <v>13</v>
      </c>
      <c r="R721" s="26"/>
      <c r="T721" s="27"/>
      <c r="U721" s="35">
        <v>0.05</v>
      </c>
      <c r="V721" s="35">
        <v>0.08</v>
      </c>
      <c r="W721">
        <v>1.1000000000000001</v>
      </c>
      <c r="Y721" s="35"/>
      <c r="Z721" s="27">
        <v>0</v>
      </c>
      <c r="AA721" s="27">
        <v>7</v>
      </c>
      <c r="AF721">
        <v>100</v>
      </c>
      <c r="AG721" t="s">
        <v>1613</v>
      </c>
    </row>
    <row r="722" spans="1:33" hidden="1">
      <c r="A722" t="s">
        <v>1615</v>
      </c>
      <c r="B722" s="37" t="s">
        <v>1616</v>
      </c>
      <c r="D722">
        <v>66.099999999999994</v>
      </c>
      <c r="E722">
        <v>163</v>
      </c>
      <c r="F722">
        <v>685</v>
      </c>
      <c r="G722" s="26">
        <v>3.2</v>
      </c>
      <c r="H722" s="26">
        <v>4.8</v>
      </c>
      <c r="I722" s="26">
        <v>25.5</v>
      </c>
      <c r="J722" s="26">
        <v>23.1</v>
      </c>
      <c r="K722" s="26">
        <v>2.4</v>
      </c>
      <c r="L722" s="26">
        <v>0.4</v>
      </c>
      <c r="M722" s="27">
        <v>6</v>
      </c>
      <c r="N722" s="26">
        <v>0.4</v>
      </c>
      <c r="O722" s="27">
        <v>132</v>
      </c>
      <c r="P722" s="26">
        <v>25</v>
      </c>
      <c r="R722" s="26">
        <v>0.4</v>
      </c>
      <c r="S722" s="26">
        <v>50</v>
      </c>
      <c r="T722" s="27">
        <v>125</v>
      </c>
      <c r="U722" s="35">
        <v>0.02</v>
      </c>
      <c r="V722" s="35">
        <v>0.33</v>
      </c>
      <c r="W722">
        <v>1</v>
      </c>
      <c r="Y722" s="35"/>
      <c r="Z722" s="27">
        <v>0</v>
      </c>
      <c r="AA722" s="27">
        <v>5</v>
      </c>
      <c r="AB722">
        <v>0.5</v>
      </c>
      <c r="AC722">
        <v>0.7</v>
      </c>
      <c r="AD722">
        <v>1.4</v>
      </c>
      <c r="AF722">
        <v>100</v>
      </c>
      <c r="AG722" t="s">
        <v>1615</v>
      </c>
    </row>
    <row r="723" spans="1:33" hidden="1">
      <c r="A723" t="s">
        <v>1617</v>
      </c>
      <c r="B723" s="37" t="s">
        <v>1618</v>
      </c>
      <c r="D723">
        <v>60.1</v>
      </c>
      <c r="E723">
        <v>158</v>
      </c>
      <c r="F723">
        <v>672</v>
      </c>
      <c r="G723" s="26">
        <v>1.6</v>
      </c>
      <c r="H723" s="26">
        <v>0.1</v>
      </c>
      <c r="I723" s="26">
        <v>37.6</v>
      </c>
      <c r="J723" s="26">
        <v>37.299999999999997</v>
      </c>
      <c r="K723" s="26">
        <v>0.3</v>
      </c>
      <c r="L723" s="26">
        <v>0.6</v>
      </c>
      <c r="M723" s="27">
        <v>7</v>
      </c>
      <c r="N723" s="26">
        <v>0.6</v>
      </c>
      <c r="O723" s="27"/>
      <c r="P723" s="26">
        <v>38</v>
      </c>
      <c r="R723" s="26"/>
      <c r="T723" s="27"/>
      <c r="U723" s="35">
        <v>0.05</v>
      </c>
      <c r="V723" s="35">
        <v>0.04</v>
      </c>
      <c r="W723">
        <v>0.5</v>
      </c>
      <c r="Y723" s="35"/>
      <c r="Z723" s="27">
        <v>0</v>
      </c>
      <c r="AA723" s="27">
        <v>138</v>
      </c>
      <c r="AF723">
        <v>100</v>
      </c>
      <c r="AG723" t="s">
        <v>1617</v>
      </c>
    </row>
    <row r="724" spans="1:33" hidden="1">
      <c r="A724" t="s">
        <v>1619</v>
      </c>
      <c r="B724" s="37" t="s">
        <v>1620</v>
      </c>
      <c r="D724">
        <v>64.7</v>
      </c>
      <c r="E724">
        <v>141</v>
      </c>
      <c r="F724">
        <v>597</v>
      </c>
      <c r="G724" s="26">
        <v>0.6</v>
      </c>
      <c r="H724" s="26">
        <v>0.1</v>
      </c>
      <c r="I724" s="26">
        <v>34.299999999999997</v>
      </c>
      <c r="L724" s="26">
        <v>0.3</v>
      </c>
      <c r="M724" s="27">
        <v>12</v>
      </c>
      <c r="N724" s="26">
        <v>0.1</v>
      </c>
      <c r="O724" s="27"/>
      <c r="P724" s="26">
        <v>28</v>
      </c>
      <c r="R724" s="26"/>
      <c r="T724" s="27"/>
      <c r="U724" s="35">
        <v>0.04</v>
      </c>
      <c r="V724" s="35">
        <v>0.03</v>
      </c>
      <c r="W724">
        <v>0.2</v>
      </c>
      <c r="Y724" s="35"/>
      <c r="Z724" s="27">
        <v>0</v>
      </c>
      <c r="AA724" s="27">
        <v>0</v>
      </c>
      <c r="AF724">
        <v>100</v>
      </c>
      <c r="AG724" t="s">
        <v>1619</v>
      </c>
    </row>
    <row r="725" spans="1:33" hidden="1">
      <c r="A725" t="s">
        <v>1621</v>
      </c>
      <c r="B725" s="37" t="s">
        <v>1622</v>
      </c>
      <c r="D725">
        <v>52.9</v>
      </c>
      <c r="E725">
        <v>243</v>
      </c>
      <c r="F725">
        <v>1016</v>
      </c>
      <c r="G725" s="26">
        <v>29.7</v>
      </c>
      <c r="H725" s="26">
        <v>12.9</v>
      </c>
      <c r="I725" s="26">
        <v>1.6</v>
      </c>
      <c r="J725" s="26">
        <v>0.8</v>
      </c>
      <c r="K725" s="26">
        <v>0.8</v>
      </c>
      <c r="L725" s="26">
        <v>2.9</v>
      </c>
      <c r="M725" s="27">
        <v>63</v>
      </c>
      <c r="N725" s="26">
        <v>1.5</v>
      </c>
      <c r="O725" s="27">
        <v>355</v>
      </c>
      <c r="R725" s="26">
        <v>2.5</v>
      </c>
      <c r="T725" s="27">
        <v>315</v>
      </c>
      <c r="U725" s="35">
        <v>0</v>
      </c>
      <c r="V725" s="35">
        <v>0</v>
      </c>
      <c r="W725">
        <v>0.1</v>
      </c>
      <c r="Y725" s="35"/>
      <c r="Z725" s="27">
        <v>1</v>
      </c>
      <c r="AA725" s="27">
        <v>24</v>
      </c>
      <c r="AB725">
        <v>3.3</v>
      </c>
      <c r="AC725">
        <v>3.6</v>
      </c>
      <c r="AD725">
        <v>5.8</v>
      </c>
      <c r="AE725">
        <v>7</v>
      </c>
      <c r="AF725">
        <v>68</v>
      </c>
      <c r="AG725" t="s">
        <v>1621</v>
      </c>
    </row>
    <row r="726" spans="1:33" hidden="1">
      <c r="A726" t="s">
        <v>1623</v>
      </c>
      <c r="B726" s="37" t="s">
        <v>1624</v>
      </c>
      <c r="D726">
        <v>68.2</v>
      </c>
      <c r="E726">
        <v>184</v>
      </c>
      <c r="F726">
        <v>763</v>
      </c>
      <c r="G726" s="26">
        <v>0.1</v>
      </c>
      <c r="H726" s="26">
        <v>12.7</v>
      </c>
      <c r="I726" s="26">
        <v>16.3</v>
      </c>
      <c r="J726" s="26">
        <v>14.6</v>
      </c>
      <c r="K726" s="26">
        <v>1.7</v>
      </c>
      <c r="L726" s="26">
        <v>2.6</v>
      </c>
      <c r="M726" s="27">
        <v>10</v>
      </c>
      <c r="N726" s="26">
        <v>0.4</v>
      </c>
      <c r="O726" s="26">
        <v>137</v>
      </c>
      <c r="P726" s="26">
        <v>33</v>
      </c>
      <c r="Q726" s="26">
        <v>2</v>
      </c>
      <c r="R726" s="26">
        <v>0.3</v>
      </c>
      <c r="S726" s="26">
        <v>19</v>
      </c>
      <c r="T726" s="27">
        <v>371</v>
      </c>
      <c r="U726" s="35">
        <v>0.09</v>
      </c>
      <c r="V726" s="35">
        <v>0.12</v>
      </c>
      <c r="W726" s="26">
        <v>1</v>
      </c>
      <c r="X726" s="26">
        <v>14</v>
      </c>
      <c r="Y726" s="35">
        <v>0</v>
      </c>
      <c r="Z726" s="27">
        <v>11</v>
      </c>
      <c r="AB726" s="26">
        <v>2.7</v>
      </c>
      <c r="AC726" s="26">
        <v>7.9</v>
      </c>
      <c r="AD726" s="26">
        <v>1.5</v>
      </c>
      <c r="AE726" s="26">
        <v>0</v>
      </c>
      <c r="AF726">
        <v>100</v>
      </c>
      <c r="AG726" t="s">
        <v>1623</v>
      </c>
    </row>
    <row r="727" spans="1:33" ht="27.6" hidden="1">
      <c r="A727" t="s">
        <v>1625</v>
      </c>
      <c r="B727" s="37" t="s">
        <v>1626</v>
      </c>
      <c r="D727">
        <v>51</v>
      </c>
      <c r="E727">
        <v>252</v>
      </c>
      <c r="F727">
        <v>1057</v>
      </c>
      <c r="G727" s="26">
        <v>11.7</v>
      </c>
      <c r="H727" s="26">
        <v>12.3</v>
      </c>
      <c r="I727" s="26">
        <v>23.1</v>
      </c>
      <c r="J727" s="26">
        <v>22</v>
      </c>
      <c r="K727" s="26">
        <v>1.1000000000000001</v>
      </c>
      <c r="L727" s="26">
        <v>1.8</v>
      </c>
      <c r="M727" s="27">
        <v>65</v>
      </c>
      <c r="N727" s="26">
        <v>2.4</v>
      </c>
      <c r="O727" s="27">
        <v>333</v>
      </c>
      <c r="P727" s="26">
        <v>112</v>
      </c>
      <c r="Q727" s="27">
        <v>13</v>
      </c>
      <c r="R727" s="26">
        <v>2.2000000000000002</v>
      </c>
      <c r="S727" s="27">
        <v>20</v>
      </c>
      <c r="T727" s="27">
        <v>230</v>
      </c>
      <c r="U727" s="35">
        <v>0.21</v>
      </c>
      <c r="V727" s="35">
        <v>0.16</v>
      </c>
      <c r="W727">
        <v>3.3</v>
      </c>
      <c r="X727">
        <v>48</v>
      </c>
      <c r="Y727" s="35">
        <v>1</v>
      </c>
      <c r="Z727" s="27">
        <v>0</v>
      </c>
      <c r="AA727" s="27">
        <v>23</v>
      </c>
      <c r="AB727">
        <v>4.0999999999999996</v>
      </c>
      <c r="AC727">
        <v>5</v>
      </c>
      <c r="AD727">
        <v>1.9</v>
      </c>
      <c r="AE727">
        <v>27</v>
      </c>
      <c r="AF727">
        <v>100</v>
      </c>
      <c r="AG727" t="s">
        <v>1625</v>
      </c>
    </row>
    <row r="728" spans="1:33" hidden="1">
      <c r="A728" t="s">
        <v>1627</v>
      </c>
      <c r="B728" s="37" t="s">
        <v>1628</v>
      </c>
      <c r="D728">
        <v>53.8</v>
      </c>
      <c r="E728">
        <v>242</v>
      </c>
      <c r="F728">
        <v>1011</v>
      </c>
      <c r="G728" s="26">
        <v>21.8</v>
      </c>
      <c r="H728" s="26">
        <v>12</v>
      </c>
      <c r="I728" s="26">
        <v>10.199999999999999</v>
      </c>
      <c r="J728" s="26">
        <v>7.3</v>
      </c>
      <c r="K728" s="26">
        <v>2.9</v>
      </c>
      <c r="L728" s="26">
        <v>2.2000000000000002</v>
      </c>
      <c r="M728" s="27">
        <v>20</v>
      </c>
      <c r="N728" s="26">
        <v>1.6</v>
      </c>
      <c r="O728" s="27">
        <v>452</v>
      </c>
      <c r="R728" s="26">
        <v>1.8</v>
      </c>
      <c r="T728" s="27">
        <v>252</v>
      </c>
      <c r="U728" s="35">
        <v>0.25</v>
      </c>
      <c r="V728" s="35">
        <v>7.0000000000000007E-2</v>
      </c>
      <c r="W728">
        <v>0.1</v>
      </c>
      <c r="Y728" s="35"/>
      <c r="Z728" s="27">
        <v>0</v>
      </c>
      <c r="AA728" s="27">
        <v>86</v>
      </c>
      <c r="AB728">
        <v>2</v>
      </c>
      <c r="AC728">
        <v>5</v>
      </c>
      <c r="AD728">
        <v>4.9000000000000004</v>
      </c>
      <c r="AE728">
        <v>39</v>
      </c>
      <c r="AF728">
        <v>100</v>
      </c>
      <c r="AG728" t="s">
        <v>1627</v>
      </c>
    </row>
    <row r="729" spans="1:33" hidden="1">
      <c r="A729" t="s">
        <v>1629</v>
      </c>
      <c r="B729" s="37" t="s">
        <v>1630</v>
      </c>
      <c r="D729">
        <v>77.900000000000006</v>
      </c>
      <c r="E729">
        <v>115</v>
      </c>
      <c r="F729">
        <v>479</v>
      </c>
      <c r="G729" s="26">
        <v>9.8000000000000007</v>
      </c>
      <c r="H729" s="26">
        <v>5</v>
      </c>
      <c r="I729" s="26">
        <v>6.1</v>
      </c>
      <c r="J729" s="26">
        <v>3.1</v>
      </c>
      <c r="K729" s="26">
        <v>3</v>
      </c>
      <c r="L729" s="26">
        <v>1.2</v>
      </c>
      <c r="M729" s="27">
        <v>26</v>
      </c>
      <c r="N729" s="26">
        <v>1.3</v>
      </c>
      <c r="O729" s="27">
        <v>323</v>
      </c>
      <c r="R729" s="26">
        <v>1.7</v>
      </c>
      <c r="T729" s="27">
        <v>145</v>
      </c>
      <c r="U729" s="35">
        <v>0.27</v>
      </c>
      <c r="V729" s="35">
        <v>0.03</v>
      </c>
      <c r="W729">
        <v>0.1</v>
      </c>
      <c r="Y729" s="35"/>
      <c r="Z729" s="27">
        <v>1</v>
      </c>
      <c r="AA729" s="27">
        <v>9</v>
      </c>
      <c r="AB729">
        <v>2.2999999999999998</v>
      </c>
      <c r="AC729">
        <v>1.7</v>
      </c>
      <c r="AD729">
        <v>1</v>
      </c>
      <c r="AE729">
        <v>201</v>
      </c>
      <c r="AF729">
        <v>100</v>
      </c>
      <c r="AG729" t="s">
        <v>1629</v>
      </c>
    </row>
    <row r="730" spans="1:33" hidden="1">
      <c r="A730" t="s">
        <v>1631</v>
      </c>
      <c r="B730" s="37" t="s">
        <v>1632</v>
      </c>
      <c r="D730">
        <v>79</v>
      </c>
      <c r="E730">
        <v>102</v>
      </c>
      <c r="F730">
        <v>427</v>
      </c>
      <c r="G730" s="26">
        <v>5.4</v>
      </c>
      <c r="H730" s="26">
        <v>3.9</v>
      </c>
      <c r="I730" s="26">
        <v>10.199999999999999</v>
      </c>
      <c r="J730" s="26">
        <v>8</v>
      </c>
      <c r="K730" s="26">
        <v>2.2000000000000002</v>
      </c>
      <c r="L730" s="26">
        <v>1.5</v>
      </c>
      <c r="M730" s="27">
        <v>79</v>
      </c>
      <c r="N730" s="26">
        <v>0.3</v>
      </c>
      <c r="O730" s="27">
        <v>246</v>
      </c>
      <c r="R730" s="26">
        <v>0.5</v>
      </c>
      <c r="T730" s="27">
        <v>220</v>
      </c>
      <c r="U730" s="35">
        <v>0.05</v>
      </c>
      <c r="V730" s="35">
        <v>0</v>
      </c>
      <c r="W730">
        <v>0</v>
      </c>
      <c r="Y730" s="35"/>
      <c r="Z730" s="27">
        <v>1</v>
      </c>
      <c r="AA730" s="27">
        <v>17</v>
      </c>
      <c r="AB730">
        <v>1.9</v>
      </c>
      <c r="AC730">
        <v>0.8</v>
      </c>
      <c r="AD730">
        <v>1.2</v>
      </c>
      <c r="AE730">
        <v>9</v>
      </c>
      <c r="AF730">
        <v>100</v>
      </c>
      <c r="AG730" t="s">
        <v>1631</v>
      </c>
    </row>
    <row r="731" spans="1:33" hidden="1">
      <c r="A731" t="s">
        <v>1633</v>
      </c>
      <c r="B731" s="37" t="s">
        <v>1634</v>
      </c>
      <c r="D731">
        <v>79.099999999999994</v>
      </c>
      <c r="E731">
        <v>113</v>
      </c>
      <c r="F731">
        <v>470</v>
      </c>
      <c r="G731" s="26">
        <v>8.1</v>
      </c>
      <c r="H731" s="26">
        <v>6.1</v>
      </c>
      <c r="I731" s="26">
        <v>5.4</v>
      </c>
      <c r="J731" s="26">
        <v>3.5</v>
      </c>
      <c r="K731" s="26">
        <v>1.9</v>
      </c>
      <c r="L731" s="26">
        <v>1.3</v>
      </c>
      <c r="M731" s="27">
        <v>28</v>
      </c>
      <c r="N731" s="26">
        <v>0.9</v>
      </c>
      <c r="O731" s="27">
        <v>155</v>
      </c>
      <c r="R731" s="26">
        <v>1.2</v>
      </c>
      <c r="T731" s="27">
        <v>229</v>
      </c>
      <c r="U731" s="35">
        <v>0</v>
      </c>
      <c r="V731" s="35">
        <v>0.02</v>
      </c>
      <c r="W731">
        <v>0.1</v>
      </c>
      <c r="Y731" s="35"/>
      <c r="Z731" s="27">
        <v>1</v>
      </c>
      <c r="AA731" s="27">
        <v>0</v>
      </c>
      <c r="AB731">
        <v>2.7</v>
      </c>
      <c r="AC731">
        <v>2.2999999999999998</v>
      </c>
      <c r="AD731">
        <v>0.8</v>
      </c>
      <c r="AE731">
        <v>83</v>
      </c>
      <c r="AF731">
        <v>100</v>
      </c>
      <c r="AG731" t="s">
        <v>1633</v>
      </c>
    </row>
    <row r="732" spans="1:33" hidden="1">
      <c r="A732" t="s">
        <v>1635</v>
      </c>
      <c r="B732" s="37" t="s">
        <v>1636</v>
      </c>
      <c r="D732">
        <v>54.6</v>
      </c>
      <c r="E732">
        <v>218</v>
      </c>
      <c r="F732">
        <v>912</v>
      </c>
      <c r="G732" s="26">
        <v>26</v>
      </c>
      <c r="H732" s="26">
        <v>9.3000000000000007</v>
      </c>
      <c r="I732" s="26">
        <v>6.9</v>
      </c>
      <c r="J732" s="26">
        <v>5.8</v>
      </c>
      <c r="K732" s="26">
        <v>1.1000000000000001</v>
      </c>
      <c r="L732" s="26">
        <v>3.2</v>
      </c>
      <c r="M732" s="27">
        <v>36</v>
      </c>
      <c r="N732" s="26">
        <v>2.7</v>
      </c>
      <c r="O732" s="27">
        <v>1070</v>
      </c>
      <c r="R732" s="26">
        <v>4.7</v>
      </c>
      <c r="T732" s="27">
        <v>132</v>
      </c>
      <c r="U732" s="35">
        <v>0</v>
      </c>
      <c r="V732" s="35">
        <v>0</v>
      </c>
      <c r="W732">
        <v>0</v>
      </c>
      <c r="Y732" s="35"/>
      <c r="Z732" s="27">
        <v>1</v>
      </c>
      <c r="AA732" s="27">
        <v>45</v>
      </c>
      <c r="AB732">
        <v>1.8</v>
      </c>
      <c r="AC732">
        <v>2.9</v>
      </c>
      <c r="AD732">
        <v>4.5999999999999996</v>
      </c>
      <c r="AE732">
        <v>77</v>
      </c>
      <c r="AF732">
        <v>100</v>
      </c>
      <c r="AG732" t="s">
        <v>1635</v>
      </c>
    </row>
    <row r="733" spans="1:33" hidden="1">
      <c r="A733" t="s">
        <v>1637</v>
      </c>
      <c r="B733" s="37" t="s">
        <v>1638</v>
      </c>
      <c r="D733">
        <v>68</v>
      </c>
      <c r="E733">
        <v>136</v>
      </c>
      <c r="F733">
        <v>574</v>
      </c>
      <c r="G733" s="26">
        <v>8.1999999999999993</v>
      </c>
      <c r="H733" s="26">
        <v>2.1</v>
      </c>
      <c r="I733" s="26">
        <v>20.2</v>
      </c>
      <c r="J733" s="26">
        <v>18.5</v>
      </c>
      <c r="K733" s="26">
        <v>1.7</v>
      </c>
      <c r="L733" s="26">
        <v>1.5</v>
      </c>
      <c r="M733" s="27">
        <v>59</v>
      </c>
      <c r="N733" s="26">
        <v>0.9</v>
      </c>
      <c r="O733" s="27">
        <v>302</v>
      </c>
      <c r="R733" s="26">
        <v>0.5</v>
      </c>
      <c r="T733" s="27">
        <v>220</v>
      </c>
      <c r="U733" s="35">
        <v>0</v>
      </c>
      <c r="V733" s="35">
        <v>0.03</v>
      </c>
      <c r="W733">
        <v>0</v>
      </c>
      <c r="Y733" s="35"/>
      <c r="Z733" s="27">
        <v>0</v>
      </c>
      <c r="AA733" s="27">
        <v>9</v>
      </c>
      <c r="AB733">
        <v>1.1000000000000001</v>
      </c>
      <c r="AC733">
        <v>0.5</v>
      </c>
      <c r="AD733">
        <v>0.4</v>
      </c>
      <c r="AE733">
        <v>20</v>
      </c>
      <c r="AF733">
        <v>97</v>
      </c>
      <c r="AG733" t="s">
        <v>1637</v>
      </c>
    </row>
    <row r="734" spans="1:33" hidden="1">
      <c r="A734" t="s">
        <v>1639</v>
      </c>
      <c r="B734" s="37" t="s">
        <v>1640</v>
      </c>
      <c r="D734">
        <v>73.3</v>
      </c>
      <c r="E734">
        <v>134</v>
      </c>
      <c r="F734">
        <v>560</v>
      </c>
      <c r="G734" s="26">
        <v>16.899999999999999</v>
      </c>
      <c r="H734" s="26">
        <v>6.3</v>
      </c>
      <c r="I734" s="26">
        <v>1.6</v>
      </c>
      <c r="J734" s="26">
        <v>0.1</v>
      </c>
      <c r="K734" s="26">
        <v>1.5</v>
      </c>
      <c r="L734" s="26">
        <v>1.9</v>
      </c>
      <c r="M734" s="27">
        <v>78</v>
      </c>
      <c r="N734" s="26">
        <v>0.7</v>
      </c>
      <c r="O734" s="27">
        <v>482</v>
      </c>
      <c r="R734" s="26">
        <v>0.7</v>
      </c>
      <c r="T734" s="27">
        <v>322</v>
      </c>
      <c r="U734" s="35">
        <v>0</v>
      </c>
      <c r="V734" s="35">
        <v>0</v>
      </c>
      <c r="W734">
        <v>0</v>
      </c>
      <c r="Y734" s="35"/>
      <c r="Z734" s="27">
        <v>0</v>
      </c>
      <c r="AA734" s="27">
        <v>57</v>
      </c>
      <c r="AB734">
        <v>2.6</v>
      </c>
      <c r="AC734">
        <v>1.1000000000000001</v>
      </c>
      <c r="AD734">
        <v>2.6</v>
      </c>
      <c r="AE734">
        <v>68</v>
      </c>
      <c r="AF734">
        <v>100</v>
      </c>
      <c r="AG734" t="s">
        <v>1639</v>
      </c>
    </row>
    <row r="735" spans="1:33" hidden="1">
      <c r="A735" t="s">
        <v>1641</v>
      </c>
      <c r="B735" s="37" t="s">
        <v>1642</v>
      </c>
      <c r="D735">
        <v>74</v>
      </c>
      <c r="E735">
        <v>121</v>
      </c>
      <c r="F735">
        <v>509</v>
      </c>
      <c r="G735" s="26">
        <v>16.399999999999999</v>
      </c>
      <c r="H735" s="26">
        <v>4</v>
      </c>
      <c r="I735" s="26">
        <v>4.2</v>
      </c>
      <c r="J735" s="26">
        <v>2.9</v>
      </c>
      <c r="K735" s="26">
        <v>1.3</v>
      </c>
      <c r="L735" s="26">
        <v>1.4</v>
      </c>
      <c r="M735" s="27">
        <v>29</v>
      </c>
      <c r="N735" s="26">
        <v>0.8</v>
      </c>
      <c r="O735" s="27">
        <v>347</v>
      </c>
      <c r="R735" s="26">
        <v>0.6</v>
      </c>
      <c r="T735" s="27">
        <v>352</v>
      </c>
      <c r="U735" s="35">
        <v>0</v>
      </c>
      <c r="V735" s="35">
        <v>0.01</v>
      </c>
      <c r="W735">
        <v>0</v>
      </c>
      <c r="Y735" s="35"/>
      <c r="Z735" s="27">
        <v>1</v>
      </c>
      <c r="AA735" s="27">
        <v>47</v>
      </c>
      <c r="AB735">
        <v>0.4</v>
      </c>
      <c r="AC735">
        <v>1.1000000000000001</v>
      </c>
      <c r="AD735">
        <v>2.6</v>
      </c>
      <c r="AE735">
        <v>1</v>
      </c>
      <c r="AF735">
        <v>93</v>
      </c>
      <c r="AG735" t="s">
        <v>1641</v>
      </c>
    </row>
    <row r="736" spans="1:33" hidden="1">
      <c r="A736" t="s">
        <v>1643</v>
      </c>
      <c r="B736" s="37" t="s">
        <v>1644</v>
      </c>
      <c r="D736">
        <v>84.8</v>
      </c>
      <c r="E736">
        <v>68</v>
      </c>
      <c r="F736">
        <v>287</v>
      </c>
      <c r="G736" s="26">
        <v>3.7</v>
      </c>
      <c r="H736" s="26">
        <v>2.2000000000000002</v>
      </c>
      <c r="I736" s="26">
        <v>8.4</v>
      </c>
      <c r="L736" s="26">
        <v>0.9</v>
      </c>
      <c r="M736" s="27">
        <v>9</v>
      </c>
      <c r="N736" s="26">
        <v>1</v>
      </c>
      <c r="P736" s="26">
        <v>23</v>
      </c>
      <c r="R736" s="26">
        <v>0.2</v>
      </c>
      <c r="S736">
        <v>7</v>
      </c>
      <c r="T736" s="27">
        <v>116</v>
      </c>
      <c r="U736" s="35">
        <v>0.01</v>
      </c>
      <c r="V736" s="35">
        <v>0.05</v>
      </c>
      <c r="W736">
        <v>0.3</v>
      </c>
      <c r="Y736" s="35"/>
      <c r="Z736" s="27">
        <v>0</v>
      </c>
      <c r="AA736" s="27">
        <v>6</v>
      </c>
      <c r="AB736">
        <v>0.4</v>
      </c>
      <c r="AC736">
        <v>0.6</v>
      </c>
      <c r="AD736">
        <v>0.3</v>
      </c>
      <c r="AF736">
        <v>100</v>
      </c>
      <c r="AG736" t="s">
        <v>1643</v>
      </c>
    </row>
    <row r="737" spans="1:33" hidden="1">
      <c r="A737" t="s">
        <v>1645</v>
      </c>
      <c r="B737" s="37" t="s">
        <v>1646</v>
      </c>
      <c r="D737">
        <v>87.1</v>
      </c>
      <c r="E737">
        <v>56</v>
      </c>
      <c r="F737">
        <v>237</v>
      </c>
      <c r="G737" s="26">
        <v>1.7</v>
      </c>
      <c r="H737" s="26">
        <v>1.1000000000000001</v>
      </c>
      <c r="I737" s="26">
        <v>9.3000000000000007</v>
      </c>
      <c r="J737" s="26">
        <v>8.1</v>
      </c>
      <c r="K737" s="26">
        <v>1.2</v>
      </c>
      <c r="L737" s="26">
        <v>0.8</v>
      </c>
      <c r="M737" s="27">
        <v>4</v>
      </c>
      <c r="N737" s="26">
        <v>0.7</v>
      </c>
      <c r="O737" s="27">
        <v>167</v>
      </c>
      <c r="P737" s="26">
        <v>10</v>
      </c>
      <c r="T737" s="27">
        <v>216</v>
      </c>
      <c r="U737" s="35">
        <v>0.01</v>
      </c>
      <c r="V737" s="35">
        <v>0.02</v>
      </c>
      <c r="W737">
        <v>0.3</v>
      </c>
      <c r="Y737" s="35"/>
      <c r="Z737" s="27">
        <v>0</v>
      </c>
      <c r="AB737">
        <v>0.2</v>
      </c>
      <c r="AC737">
        <v>0.2</v>
      </c>
      <c r="AD737">
        <v>0</v>
      </c>
      <c r="AE737">
        <v>4</v>
      </c>
      <c r="AF737">
        <v>100</v>
      </c>
      <c r="AG737" t="s">
        <v>1645</v>
      </c>
    </row>
    <row r="738" spans="1:33" hidden="1">
      <c r="A738" t="s">
        <v>1647</v>
      </c>
      <c r="B738" s="37" t="s">
        <v>1648</v>
      </c>
      <c r="D738">
        <v>65.900000000000006</v>
      </c>
      <c r="E738">
        <v>182</v>
      </c>
      <c r="F738">
        <v>760</v>
      </c>
      <c r="G738" s="26">
        <v>18.399999999999999</v>
      </c>
      <c r="H738" s="26">
        <v>10.6</v>
      </c>
      <c r="I738" s="26">
        <v>2.7</v>
      </c>
      <c r="J738" s="26">
        <v>1.6</v>
      </c>
      <c r="K738" s="26">
        <v>1.1000000000000001</v>
      </c>
      <c r="L738" s="26">
        <v>2.4</v>
      </c>
      <c r="M738" s="27">
        <v>42</v>
      </c>
      <c r="N738" s="26">
        <v>8.4</v>
      </c>
      <c r="O738" s="27">
        <v>658</v>
      </c>
      <c r="R738" s="26">
        <v>1.2</v>
      </c>
      <c r="T738" s="27">
        <v>283</v>
      </c>
      <c r="U738" s="35">
        <v>0</v>
      </c>
      <c r="V738" s="35">
        <v>0.1</v>
      </c>
      <c r="W738">
        <v>0</v>
      </c>
      <c r="Y738" s="35"/>
      <c r="Z738" s="27">
        <v>0</v>
      </c>
      <c r="AA738" s="27">
        <v>37</v>
      </c>
      <c r="AB738">
        <v>9</v>
      </c>
      <c r="AC738">
        <v>0.5</v>
      </c>
      <c r="AD738">
        <v>1.1000000000000001</v>
      </c>
      <c r="AE738">
        <v>52</v>
      </c>
      <c r="AF738">
        <v>100</v>
      </c>
      <c r="AG738" t="s">
        <v>1647</v>
      </c>
    </row>
    <row r="739" spans="1:33" hidden="1">
      <c r="A739" t="s">
        <v>1649</v>
      </c>
      <c r="B739" s="37" t="s">
        <v>1650</v>
      </c>
      <c r="D739">
        <v>68.3</v>
      </c>
      <c r="E739">
        <v>170</v>
      </c>
      <c r="F739">
        <v>712</v>
      </c>
      <c r="G739" s="26">
        <v>3.5</v>
      </c>
      <c r="H739" s="26">
        <v>8.8000000000000007</v>
      </c>
      <c r="I739" s="26">
        <v>17.7</v>
      </c>
      <c r="J739" s="26">
        <v>14.5</v>
      </c>
      <c r="K739" s="26">
        <v>3.2</v>
      </c>
      <c r="L739" s="26">
        <v>1.7</v>
      </c>
      <c r="M739" s="26">
        <v>20</v>
      </c>
      <c r="N739" s="26">
        <v>0.5</v>
      </c>
      <c r="O739" s="27">
        <v>277</v>
      </c>
      <c r="P739" s="26">
        <v>66</v>
      </c>
      <c r="R739" s="26">
        <v>0.6</v>
      </c>
      <c r="S739" s="26">
        <v>29</v>
      </c>
      <c r="T739" s="27">
        <v>186</v>
      </c>
      <c r="U739" s="35">
        <v>0.05</v>
      </c>
      <c r="V739" s="35">
        <v>7.0000000000000007E-2</v>
      </c>
      <c r="W739">
        <v>0.7</v>
      </c>
      <c r="X739">
        <v>1</v>
      </c>
      <c r="Y739" s="35">
        <v>0</v>
      </c>
      <c r="Z739" s="27">
        <v>0</v>
      </c>
      <c r="AA739" s="27">
        <v>17</v>
      </c>
      <c r="AB739">
        <v>2.6</v>
      </c>
      <c r="AC739">
        <v>2.4</v>
      </c>
      <c r="AD739">
        <v>1.5</v>
      </c>
      <c r="AE739">
        <v>17</v>
      </c>
      <c r="AF739">
        <v>100</v>
      </c>
      <c r="AG739" t="s">
        <v>1649</v>
      </c>
    </row>
    <row r="740" spans="1:33" hidden="1">
      <c r="A740" t="s">
        <v>1651</v>
      </c>
      <c r="B740" s="37" t="s">
        <v>1652</v>
      </c>
      <c r="D740">
        <v>64.3</v>
      </c>
      <c r="E740">
        <v>181</v>
      </c>
      <c r="F740">
        <v>758</v>
      </c>
      <c r="G740" s="26">
        <v>3.8</v>
      </c>
      <c r="H740" s="26">
        <v>7.2</v>
      </c>
      <c r="I740" s="26">
        <v>23.8</v>
      </c>
      <c r="J740" s="26">
        <v>21</v>
      </c>
      <c r="K740" s="26">
        <v>2.8</v>
      </c>
      <c r="L740" s="26">
        <v>0.9</v>
      </c>
      <c r="M740" s="27">
        <v>24</v>
      </c>
      <c r="N740" s="26">
        <v>0.6</v>
      </c>
      <c r="O740" s="27">
        <v>277</v>
      </c>
      <c r="P740" s="26">
        <v>53</v>
      </c>
      <c r="R740" s="26">
        <v>0.6</v>
      </c>
      <c r="S740" s="26">
        <v>29</v>
      </c>
      <c r="T740" s="27">
        <v>186</v>
      </c>
      <c r="U740" s="35">
        <v>0.01</v>
      </c>
      <c r="V740" s="35">
        <v>0.05</v>
      </c>
      <c r="W740">
        <v>0.4</v>
      </c>
      <c r="X740">
        <v>1</v>
      </c>
      <c r="Y740" s="35">
        <v>0</v>
      </c>
      <c r="Z740" s="27">
        <v>0</v>
      </c>
      <c r="AA740" s="27">
        <v>12</v>
      </c>
      <c r="AB740">
        <v>2.6</v>
      </c>
      <c r="AC740">
        <v>2.4</v>
      </c>
      <c r="AD740">
        <v>1.5</v>
      </c>
      <c r="AE740">
        <v>17</v>
      </c>
      <c r="AF740">
        <v>100</v>
      </c>
      <c r="AG740" t="s">
        <v>1651</v>
      </c>
    </row>
    <row r="741" spans="1:33" hidden="1">
      <c r="A741" t="s">
        <v>1653</v>
      </c>
      <c r="B741" s="37" t="s">
        <v>1654</v>
      </c>
      <c r="D741">
        <v>78.2</v>
      </c>
      <c r="E741">
        <v>84</v>
      </c>
      <c r="F741">
        <v>358</v>
      </c>
      <c r="G741" s="26">
        <v>2.2000000000000002</v>
      </c>
      <c r="H741" s="26">
        <v>0.8</v>
      </c>
      <c r="I741" s="26">
        <v>17.100000000000001</v>
      </c>
      <c r="L741" s="26">
        <v>1.7</v>
      </c>
      <c r="M741" s="27">
        <v>4</v>
      </c>
      <c r="N741" s="26">
        <v>2.1</v>
      </c>
      <c r="P741" s="26">
        <v>31</v>
      </c>
      <c r="T741" s="27"/>
      <c r="U741" s="35">
        <v>0.04</v>
      </c>
      <c r="V741" s="35">
        <v>0.1</v>
      </c>
      <c r="W741">
        <v>0.6</v>
      </c>
      <c r="Y741" s="35"/>
      <c r="Z741" s="27">
        <v>0</v>
      </c>
      <c r="AA741" s="27">
        <v>9</v>
      </c>
      <c r="AF741">
        <v>100</v>
      </c>
      <c r="AG741" t="s">
        <v>1653</v>
      </c>
    </row>
    <row r="742" spans="1:33" hidden="1">
      <c r="A742" t="s">
        <v>1655</v>
      </c>
      <c r="B742" s="37" t="s">
        <v>1656</v>
      </c>
      <c r="D742">
        <v>72.599999999999994</v>
      </c>
      <c r="E742">
        <v>132</v>
      </c>
      <c r="F742">
        <v>553</v>
      </c>
      <c r="G742" s="26">
        <v>5.7</v>
      </c>
      <c r="H742" s="26">
        <v>3.8</v>
      </c>
      <c r="I742" s="26">
        <v>16.7</v>
      </c>
      <c r="J742" s="26">
        <v>12.7</v>
      </c>
      <c r="K742" s="26">
        <v>4</v>
      </c>
      <c r="L742" s="26">
        <v>1.2</v>
      </c>
      <c r="M742" s="27">
        <v>65</v>
      </c>
      <c r="N742" s="26">
        <v>0.5</v>
      </c>
      <c r="O742" s="27">
        <v>265</v>
      </c>
      <c r="R742" s="26">
        <v>0.6</v>
      </c>
      <c r="T742" s="27">
        <v>131</v>
      </c>
      <c r="U742" s="35">
        <v>0.13</v>
      </c>
      <c r="V742" s="35">
        <v>0</v>
      </c>
      <c r="W742">
        <v>0.1</v>
      </c>
      <c r="Y742" s="35"/>
      <c r="Z742" s="27">
        <v>0</v>
      </c>
      <c r="AA742" s="27">
        <v>119</v>
      </c>
      <c r="AB742">
        <v>0.8</v>
      </c>
      <c r="AC742">
        <v>1.3</v>
      </c>
      <c r="AD742">
        <v>1.6</v>
      </c>
      <c r="AE742">
        <v>26</v>
      </c>
      <c r="AF742">
        <v>100</v>
      </c>
      <c r="AG742" t="s">
        <v>1655</v>
      </c>
    </row>
    <row r="743" spans="1:33" hidden="1">
      <c r="A743" t="s">
        <v>1657</v>
      </c>
      <c r="B743" s="37" t="s">
        <v>1658</v>
      </c>
      <c r="D743">
        <v>73.5</v>
      </c>
      <c r="E743">
        <v>123</v>
      </c>
      <c r="F743">
        <v>518</v>
      </c>
      <c r="G743" s="26">
        <v>13.2</v>
      </c>
      <c r="H743" s="26">
        <v>4.0999999999999996</v>
      </c>
      <c r="I743" s="26">
        <v>7.8</v>
      </c>
      <c r="J743" s="26">
        <v>6.7</v>
      </c>
      <c r="K743" s="26">
        <v>1.1000000000000001</v>
      </c>
      <c r="L743" s="26">
        <v>1.4</v>
      </c>
      <c r="M743" s="27">
        <v>53</v>
      </c>
      <c r="N743" s="26">
        <v>0.5</v>
      </c>
      <c r="O743" s="27">
        <v>283</v>
      </c>
      <c r="R743" s="26">
        <v>0.6</v>
      </c>
      <c r="T743" s="27">
        <v>203</v>
      </c>
      <c r="U743" s="35">
        <v>0.1</v>
      </c>
      <c r="V743" s="35">
        <v>0.02</v>
      </c>
      <c r="W743">
        <v>0</v>
      </c>
      <c r="Y743" s="35"/>
      <c r="Z743" s="27">
        <v>0</v>
      </c>
      <c r="AA743" s="27">
        <v>14</v>
      </c>
      <c r="AB743">
        <v>1.2</v>
      </c>
      <c r="AC743">
        <v>0.8</v>
      </c>
      <c r="AD743">
        <v>2.2000000000000002</v>
      </c>
      <c r="AE743">
        <v>8</v>
      </c>
      <c r="AF743">
        <v>76</v>
      </c>
      <c r="AG743" t="s">
        <v>1657</v>
      </c>
    </row>
    <row r="744" spans="1:33" hidden="1">
      <c r="A744" t="s">
        <v>1659</v>
      </c>
      <c r="B744" s="37" t="s">
        <v>1660</v>
      </c>
      <c r="C744" t="s">
        <v>148</v>
      </c>
      <c r="D744">
        <v>4.0999999999999996</v>
      </c>
      <c r="E744">
        <v>648</v>
      </c>
      <c r="F744">
        <v>2684</v>
      </c>
      <c r="G744" s="26">
        <v>20.399999999999999</v>
      </c>
      <c r="H744" s="26">
        <v>52.2</v>
      </c>
      <c r="I744" s="26">
        <v>18.2</v>
      </c>
      <c r="J744" s="26">
        <v>6.5</v>
      </c>
      <c r="K744" s="26">
        <v>11.8</v>
      </c>
      <c r="L744" s="26">
        <v>5</v>
      </c>
      <c r="M744" s="27">
        <v>975</v>
      </c>
      <c r="N744" s="26">
        <v>12.7</v>
      </c>
      <c r="O744" s="27">
        <v>11</v>
      </c>
      <c r="P744" s="26">
        <v>636</v>
      </c>
      <c r="Q744" s="26">
        <v>0</v>
      </c>
      <c r="R744" s="26">
        <v>6.8</v>
      </c>
      <c r="S744" s="27">
        <v>359</v>
      </c>
      <c r="T744" s="27">
        <v>464</v>
      </c>
      <c r="U744" s="35">
        <v>0.79</v>
      </c>
      <c r="V744" s="35">
        <v>0.2</v>
      </c>
      <c r="W744">
        <v>4.8</v>
      </c>
      <c r="X744">
        <v>97</v>
      </c>
      <c r="Y744" s="35">
        <v>0</v>
      </c>
      <c r="Z744" s="27">
        <v>0</v>
      </c>
      <c r="AA744" s="27">
        <v>2</v>
      </c>
      <c r="AF744">
        <v>100</v>
      </c>
      <c r="AG744" t="s">
        <v>1659</v>
      </c>
    </row>
    <row r="745" spans="1:33" hidden="1">
      <c r="A745" t="s">
        <v>1661</v>
      </c>
      <c r="B745" s="37" t="s">
        <v>1662</v>
      </c>
      <c r="C745" t="s">
        <v>148</v>
      </c>
      <c r="D745">
        <v>68.400000000000006</v>
      </c>
      <c r="E745">
        <v>138</v>
      </c>
      <c r="F745">
        <v>584</v>
      </c>
      <c r="G745" s="26">
        <v>8.1</v>
      </c>
      <c r="H745" s="26">
        <v>0.4</v>
      </c>
      <c r="I745" s="26">
        <v>22.4</v>
      </c>
      <c r="J745" s="26">
        <v>16.399999999999999</v>
      </c>
      <c r="K745" s="26">
        <v>6</v>
      </c>
      <c r="L745" s="26">
        <v>0.6</v>
      </c>
      <c r="M745" s="27">
        <v>25</v>
      </c>
      <c r="N745" s="26">
        <v>1.5</v>
      </c>
      <c r="O745" s="27">
        <v>2</v>
      </c>
      <c r="P745" s="26">
        <v>99</v>
      </c>
      <c r="Q745" s="26">
        <v>2</v>
      </c>
      <c r="R745" s="26">
        <v>1</v>
      </c>
      <c r="S745" s="27">
        <v>29</v>
      </c>
      <c r="T745" s="27">
        <v>203</v>
      </c>
      <c r="U745" s="35">
        <v>0.17</v>
      </c>
      <c r="V745" s="35">
        <v>7.0000000000000007E-2</v>
      </c>
      <c r="W745">
        <v>0.9</v>
      </c>
      <c r="X745">
        <v>65</v>
      </c>
      <c r="Y745" s="35">
        <v>0</v>
      </c>
      <c r="Z745" s="27">
        <v>0</v>
      </c>
      <c r="AA745" s="27">
        <v>8</v>
      </c>
      <c r="AF745">
        <v>100</v>
      </c>
      <c r="AG745" t="s">
        <v>1661</v>
      </c>
    </row>
    <row r="746" spans="1:33" hidden="1">
      <c r="A746" t="s">
        <v>1663</v>
      </c>
      <c r="B746" s="37" t="s">
        <v>1664</v>
      </c>
      <c r="C746" t="s">
        <v>148</v>
      </c>
      <c r="D746">
        <v>12.4</v>
      </c>
      <c r="E746">
        <v>374</v>
      </c>
      <c r="F746">
        <v>1581</v>
      </c>
      <c r="G746" s="26">
        <v>23.9</v>
      </c>
      <c r="H746" s="26">
        <v>1.1000000000000001</v>
      </c>
      <c r="I746" s="26">
        <v>60.2</v>
      </c>
      <c r="J746" s="26">
        <v>46.3</v>
      </c>
      <c r="K746" s="26">
        <v>13.9</v>
      </c>
      <c r="L746" s="26">
        <v>2.4</v>
      </c>
      <c r="M746" s="27">
        <v>60</v>
      </c>
      <c r="N746" s="26">
        <v>4.5999999999999996</v>
      </c>
      <c r="O746" s="27">
        <v>15</v>
      </c>
      <c r="P746" s="26">
        <v>346</v>
      </c>
      <c r="Q746" s="26">
        <v>7</v>
      </c>
      <c r="R746" s="26">
        <v>3.5</v>
      </c>
      <c r="S746" s="27">
        <v>119</v>
      </c>
      <c r="T746" s="27">
        <v>945</v>
      </c>
      <c r="U746" s="35">
        <v>0.78</v>
      </c>
      <c r="V746" s="35">
        <v>0.16</v>
      </c>
      <c r="W746">
        <v>3.1</v>
      </c>
      <c r="X746">
        <v>274</v>
      </c>
      <c r="Y746" s="35">
        <v>0</v>
      </c>
      <c r="Z746" s="27">
        <v>2</v>
      </c>
      <c r="AA746" s="27">
        <v>22</v>
      </c>
      <c r="AF746">
        <v>100</v>
      </c>
      <c r="AG746" t="s">
        <v>1663</v>
      </c>
    </row>
    <row r="747" spans="1:33" hidden="1">
      <c r="A747" t="s">
        <v>1665</v>
      </c>
      <c r="B747" s="37" t="s">
        <v>1666</v>
      </c>
      <c r="D747">
        <v>92</v>
      </c>
      <c r="E747">
        <v>40</v>
      </c>
      <c r="F747">
        <v>168</v>
      </c>
      <c r="G747" s="26">
        <v>2.6</v>
      </c>
      <c r="H747" s="26">
        <v>1.7</v>
      </c>
      <c r="I747" s="26">
        <v>3.2</v>
      </c>
      <c r="J747" s="26">
        <v>2.1</v>
      </c>
      <c r="K747" s="26">
        <v>1.1000000000000001</v>
      </c>
      <c r="L747" s="26">
        <v>0.5</v>
      </c>
      <c r="M747" s="27">
        <v>20</v>
      </c>
      <c r="N747" s="26">
        <v>0.6</v>
      </c>
      <c r="O747" s="27">
        <v>54</v>
      </c>
      <c r="P747" s="26">
        <v>51</v>
      </c>
      <c r="Q747" s="26">
        <v>1</v>
      </c>
      <c r="R747" s="26">
        <v>0.3</v>
      </c>
      <c r="S747" s="27">
        <v>25</v>
      </c>
      <c r="T747" s="27">
        <v>120</v>
      </c>
      <c r="U747" s="35">
        <v>0.05</v>
      </c>
      <c r="V747" s="35">
        <v>0.04</v>
      </c>
      <c r="W747">
        <v>0.6</v>
      </c>
      <c r="X747">
        <v>16</v>
      </c>
      <c r="Y747" s="35">
        <v>0.13</v>
      </c>
      <c r="Z747" s="27">
        <v>0</v>
      </c>
      <c r="AA747" s="27">
        <v>4</v>
      </c>
      <c r="AF747">
        <v>100</v>
      </c>
      <c r="AG747" t="s">
        <v>1665</v>
      </c>
    </row>
    <row r="748" spans="1:33" hidden="1">
      <c r="A748" t="s">
        <v>1667</v>
      </c>
      <c r="B748" s="37" t="s">
        <v>1668</v>
      </c>
      <c r="C748" t="s">
        <v>148</v>
      </c>
      <c r="D748">
        <v>12</v>
      </c>
      <c r="E748">
        <v>373</v>
      </c>
      <c r="F748">
        <v>1575</v>
      </c>
      <c r="G748" s="26">
        <v>21.3</v>
      </c>
      <c r="H748" s="26">
        <v>1.1000000000000001</v>
      </c>
      <c r="I748" s="26">
        <v>61.8</v>
      </c>
      <c r="J748" s="26">
        <v>46.7</v>
      </c>
      <c r="K748" s="26">
        <v>15.1</v>
      </c>
      <c r="L748" s="26">
        <v>3.8</v>
      </c>
      <c r="M748" s="27">
        <v>133</v>
      </c>
      <c r="N748" s="26">
        <v>6.2</v>
      </c>
      <c r="O748" s="27">
        <v>15</v>
      </c>
      <c r="P748" s="26">
        <v>361</v>
      </c>
      <c r="Q748" s="26">
        <v>1.6</v>
      </c>
      <c r="R748" s="26">
        <v>3.7</v>
      </c>
      <c r="S748" s="27">
        <v>184</v>
      </c>
      <c r="T748" s="27">
        <v>1774</v>
      </c>
      <c r="U748" s="35">
        <v>0.44</v>
      </c>
      <c r="V748" s="35">
        <v>0.17</v>
      </c>
      <c r="W748">
        <v>2</v>
      </c>
      <c r="X748">
        <v>388</v>
      </c>
      <c r="Y748" s="35">
        <v>0</v>
      </c>
      <c r="Z748" s="27">
        <v>0</v>
      </c>
      <c r="AA748" s="27">
        <v>0</v>
      </c>
      <c r="AF748">
        <v>100</v>
      </c>
      <c r="AG748" t="s">
        <v>1667</v>
      </c>
    </row>
    <row r="749" spans="1:33" hidden="1">
      <c r="A749" t="s">
        <v>1669</v>
      </c>
      <c r="B749" s="37" t="s">
        <v>1670</v>
      </c>
      <c r="C749" t="s">
        <v>148</v>
      </c>
      <c r="D749">
        <v>14.8</v>
      </c>
      <c r="E749">
        <v>371</v>
      </c>
      <c r="F749">
        <v>1564</v>
      </c>
      <c r="G749" s="26">
        <v>21.4</v>
      </c>
      <c r="H749" s="26">
        <v>1.2</v>
      </c>
      <c r="I749" s="26">
        <v>58.7</v>
      </c>
      <c r="J749" s="26">
        <v>38.700000000000003</v>
      </c>
      <c r="K749" s="26">
        <v>20</v>
      </c>
      <c r="L749" s="26">
        <v>4</v>
      </c>
      <c r="M749" s="27">
        <v>125</v>
      </c>
      <c r="N749" s="26">
        <v>7.1</v>
      </c>
      <c r="O749" s="27">
        <v>15</v>
      </c>
      <c r="P749" s="26">
        <v>430</v>
      </c>
      <c r="R749" s="26">
        <v>2.8</v>
      </c>
      <c r="S749" s="27">
        <v>142</v>
      </c>
      <c r="T749" s="27">
        <v>1386</v>
      </c>
      <c r="U749" s="35">
        <v>0.43</v>
      </c>
      <c r="V749" s="35">
        <v>0.2</v>
      </c>
      <c r="W749">
        <v>2.1</v>
      </c>
      <c r="X749">
        <v>394</v>
      </c>
      <c r="Y749" s="35">
        <v>0</v>
      </c>
      <c r="Z749" s="27">
        <v>5</v>
      </c>
      <c r="AA749" s="27">
        <v>0</v>
      </c>
      <c r="AF749">
        <v>100</v>
      </c>
      <c r="AG749" t="s">
        <v>1669</v>
      </c>
    </row>
    <row r="750" spans="1:33" hidden="1">
      <c r="A750" t="s">
        <v>1671</v>
      </c>
      <c r="B750" s="37" t="s">
        <v>1672</v>
      </c>
      <c r="C750" t="s">
        <v>148</v>
      </c>
      <c r="D750">
        <v>12.8</v>
      </c>
      <c r="E750">
        <v>391</v>
      </c>
      <c r="F750">
        <v>1647</v>
      </c>
      <c r="G750" s="26">
        <v>21.5</v>
      </c>
      <c r="H750" s="26">
        <v>1.4</v>
      </c>
      <c r="I750" s="26">
        <v>60.5</v>
      </c>
      <c r="J750" s="26">
        <v>35.6</v>
      </c>
      <c r="K750" s="26">
        <v>24.9</v>
      </c>
      <c r="L750" s="26">
        <v>3.7</v>
      </c>
      <c r="M750" s="27">
        <v>81</v>
      </c>
      <c r="N750" s="26">
        <v>5.7</v>
      </c>
      <c r="O750" s="27">
        <v>16</v>
      </c>
      <c r="P750" s="26">
        <v>396</v>
      </c>
      <c r="R750" s="26">
        <v>3.5</v>
      </c>
      <c r="S750" s="27">
        <v>178</v>
      </c>
      <c r="T750" s="27">
        <v>1123</v>
      </c>
      <c r="U750" s="35">
        <v>0.73</v>
      </c>
      <c r="V750" s="35">
        <v>0.18</v>
      </c>
      <c r="W750">
        <v>2.1</v>
      </c>
      <c r="X750">
        <v>630</v>
      </c>
      <c r="Y750" s="35">
        <v>0</v>
      </c>
      <c r="Z750" s="27">
        <v>3</v>
      </c>
      <c r="AA750" s="27">
        <v>2</v>
      </c>
      <c r="AF750">
        <v>100</v>
      </c>
      <c r="AG750" t="s">
        <v>1671</v>
      </c>
    </row>
    <row r="751" spans="1:33" hidden="1">
      <c r="A751" t="s">
        <v>1673</v>
      </c>
      <c r="B751" s="37" t="s">
        <v>1674</v>
      </c>
      <c r="C751" t="s">
        <v>148</v>
      </c>
      <c r="D751">
        <v>15.2</v>
      </c>
      <c r="E751">
        <v>365</v>
      </c>
      <c r="F751">
        <v>1542</v>
      </c>
      <c r="G751" s="26">
        <v>20.6</v>
      </c>
      <c r="H751" s="26">
        <v>1.4</v>
      </c>
      <c r="I751" s="26">
        <v>59.4</v>
      </c>
      <c r="J751" s="26">
        <v>42.9</v>
      </c>
      <c r="K751" s="26">
        <v>16.5</v>
      </c>
      <c r="L751" s="26">
        <v>3.4</v>
      </c>
      <c r="M751" s="27">
        <v>147</v>
      </c>
      <c r="N751" s="26">
        <v>5.5</v>
      </c>
      <c r="O751" s="27">
        <v>5</v>
      </c>
      <c r="P751" s="26">
        <v>407</v>
      </c>
      <c r="R751" s="26">
        <v>3.5</v>
      </c>
      <c r="S751" s="27">
        <v>175</v>
      </c>
      <c r="T751" s="27">
        <v>1185</v>
      </c>
      <c r="U751" s="35">
        <v>0.78</v>
      </c>
      <c r="V751" s="35">
        <v>0.16</v>
      </c>
      <c r="W751">
        <v>2.2000000000000002</v>
      </c>
      <c r="X751">
        <v>364</v>
      </c>
      <c r="Y751" s="35">
        <v>0</v>
      </c>
      <c r="Z751" s="27">
        <v>3</v>
      </c>
      <c r="AA751" s="27">
        <v>0</v>
      </c>
      <c r="AF751">
        <v>100</v>
      </c>
      <c r="AG751" t="s">
        <v>1673</v>
      </c>
    </row>
    <row r="752" spans="1:33" hidden="1">
      <c r="A752" t="s">
        <v>1675</v>
      </c>
      <c r="B752" s="37" t="s">
        <v>1676</v>
      </c>
      <c r="C752" t="s">
        <v>148</v>
      </c>
      <c r="D752">
        <v>12.5</v>
      </c>
      <c r="E752">
        <v>386</v>
      </c>
      <c r="F752">
        <v>1627</v>
      </c>
      <c r="G752" s="26">
        <v>22.8</v>
      </c>
      <c r="H752" s="26">
        <v>1.7</v>
      </c>
      <c r="I752" s="26">
        <v>59</v>
      </c>
      <c r="J752" s="26">
        <v>37.4</v>
      </c>
      <c r="K752" s="26">
        <v>21.6</v>
      </c>
      <c r="L752" s="26">
        <v>4</v>
      </c>
      <c r="M752" s="27">
        <v>129</v>
      </c>
      <c r="N752" s="26">
        <v>6.1</v>
      </c>
      <c r="O752" s="27">
        <v>5</v>
      </c>
      <c r="P752" s="26">
        <v>413</v>
      </c>
      <c r="R752" s="26">
        <v>2.7</v>
      </c>
      <c r="S752" s="27">
        <v>171</v>
      </c>
      <c r="T752" s="27">
        <v>1460</v>
      </c>
      <c r="U752" s="35">
        <v>0.32</v>
      </c>
      <c r="V752" s="35">
        <v>0.23</v>
      </c>
      <c r="W752">
        <v>1.6</v>
      </c>
      <c r="X752">
        <v>444</v>
      </c>
      <c r="Y752" s="35">
        <v>0</v>
      </c>
      <c r="Z752" s="27">
        <v>0</v>
      </c>
      <c r="AA752" s="27">
        <v>0</v>
      </c>
      <c r="AF752">
        <v>100</v>
      </c>
      <c r="AG752" t="s">
        <v>1675</v>
      </c>
    </row>
    <row r="753" spans="1:33" hidden="1">
      <c r="A753" t="s">
        <v>1677</v>
      </c>
      <c r="B753" s="37" t="s">
        <v>1678</v>
      </c>
      <c r="C753" t="s">
        <v>148</v>
      </c>
      <c r="D753">
        <v>63.3</v>
      </c>
      <c r="E753">
        <v>161</v>
      </c>
      <c r="F753">
        <v>678</v>
      </c>
      <c r="G753" s="26">
        <v>8.1</v>
      </c>
      <c r="H753" s="26">
        <v>0.6</v>
      </c>
      <c r="I753" s="26">
        <v>26.9</v>
      </c>
      <c r="J753" s="26">
        <v>19.3</v>
      </c>
      <c r="K753" s="26">
        <v>7.6</v>
      </c>
      <c r="L753" s="26">
        <v>1.1000000000000001</v>
      </c>
      <c r="M753" s="27">
        <v>46</v>
      </c>
      <c r="N753" s="26">
        <v>2.1</v>
      </c>
      <c r="O753" s="27">
        <v>1</v>
      </c>
      <c r="P753" s="26">
        <v>139</v>
      </c>
      <c r="R753" s="26">
        <v>1</v>
      </c>
      <c r="S753" s="27">
        <v>52</v>
      </c>
      <c r="T753" s="27">
        <v>442</v>
      </c>
      <c r="U753" s="35">
        <v>0.21</v>
      </c>
      <c r="V753" s="35">
        <v>0.06</v>
      </c>
      <c r="W753">
        <v>0.4</v>
      </c>
      <c r="X753">
        <v>172</v>
      </c>
      <c r="Y753" s="35">
        <v>0</v>
      </c>
      <c r="Z753" s="27">
        <v>1</v>
      </c>
      <c r="AA753" s="27">
        <v>0</v>
      </c>
      <c r="AF753">
        <v>100</v>
      </c>
      <c r="AG753" t="s">
        <v>1677</v>
      </c>
    </row>
    <row r="754" spans="1:33" hidden="1">
      <c r="A754" t="s">
        <v>1679</v>
      </c>
      <c r="B754" s="37" t="s">
        <v>1680</v>
      </c>
      <c r="C754" t="s">
        <v>148</v>
      </c>
      <c r="D754">
        <v>11.9</v>
      </c>
      <c r="E754">
        <v>386</v>
      </c>
      <c r="F754">
        <v>1628</v>
      </c>
      <c r="G754" s="26">
        <v>22.8</v>
      </c>
      <c r="H754" s="26">
        <v>1.5</v>
      </c>
      <c r="I754" s="26">
        <v>60.4</v>
      </c>
      <c r="J754" s="26">
        <v>40.6</v>
      </c>
      <c r="K754" s="26">
        <v>19.8</v>
      </c>
      <c r="L754" s="26">
        <v>3.4</v>
      </c>
      <c r="M754" s="27">
        <v>119</v>
      </c>
      <c r="N754" s="26">
        <v>5.3</v>
      </c>
      <c r="O754" s="27">
        <v>10</v>
      </c>
      <c r="P754" s="26">
        <v>424</v>
      </c>
      <c r="Q754" s="26">
        <v>2</v>
      </c>
      <c r="R754" s="26">
        <v>2.6</v>
      </c>
      <c r="S754" s="27">
        <v>176</v>
      </c>
      <c r="T754" s="27">
        <v>1392</v>
      </c>
      <c r="U754" s="35">
        <v>0.46</v>
      </c>
      <c r="V754" s="35">
        <v>0.2</v>
      </c>
      <c r="W754">
        <v>1.4</v>
      </c>
      <c r="X754">
        <v>524</v>
      </c>
      <c r="Y754" s="35">
        <v>0</v>
      </c>
      <c r="Z754" s="27">
        <v>6</v>
      </c>
      <c r="AA754" s="27">
        <v>0</v>
      </c>
      <c r="AF754">
        <v>100</v>
      </c>
      <c r="AG754" t="s">
        <v>1679</v>
      </c>
    </row>
    <row r="755" spans="1:33" hidden="1">
      <c r="A755" t="s">
        <v>1681</v>
      </c>
      <c r="B755" s="37" t="s">
        <v>1682</v>
      </c>
      <c r="C755" t="s">
        <v>148</v>
      </c>
      <c r="D755">
        <v>11.9</v>
      </c>
      <c r="E755">
        <v>370</v>
      </c>
      <c r="F755">
        <v>1564</v>
      </c>
      <c r="G755" s="26">
        <v>21</v>
      </c>
      <c r="H755" s="26">
        <v>1.2</v>
      </c>
      <c r="I755" s="26">
        <v>62.4</v>
      </c>
      <c r="J755" s="26">
        <v>49.7</v>
      </c>
      <c r="K755" s="26">
        <v>12.7</v>
      </c>
      <c r="L755" s="26">
        <v>3.5</v>
      </c>
      <c r="M755" s="27">
        <v>137</v>
      </c>
      <c r="N755" s="26">
        <v>6.8</v>
      </c>
      <c r="O755" s="27">
        <v>8</v>
      </c>
      <c r="P755" s="26">
        <v>443</v>
      </c>
      <c r="R755" s="26">
        <v>2.5</v>
      </c>
      <c r="S755" s="27">
        <v>182</v>
      </c>
      <c r="T755" s="27">
        <v>1464</v>
      </c>
      <c r="U755" s="35">
        <v>0.77</v>
      </c>
      <c r="V755" s="35">
        <v>0.21</v>
      </c>
      <c r="W755">
        <v>1.9</v>
      </c>
      <c r="X755">
        <v>463</v>
      </c>
      <c r="Y755" s="35">
        <v>0</v>
      </c>
      <c r="Z755" s="27">
        <v>0</v>
      </c>
      <c r="AA755" s="27">
        <v>0</v>
      </c>
      <c r="AF755">
        <v>100</v>
      </c>
      <c r="AG755" t="s">
        <v>1681</v>
      </c>
    </row>
    <row r="756" spans="1:33" hidden="1">
      <c r="A756" t="s">
        <v>1683</v>
      </c>
      <c r="B756" s="37" t="s">
        <v>1684</v>
      </c>
      <c r="C756" t="s">
        <v>148</v>
      </c>
      <c r="D756">
        <v>14</v>
      </c>
      <c r="E756">
        <v>366</v>
      </c>
      <c r="F756">
        <v>1547</v>
      </c>
      <c r="G756" s="26">
        <v>19.5</v>
      </c>
      <c r="H756" s="26">
        <v>1.4</v>
      </c>
      <c r="I756" s="26">
        <v>61.4</v>
      </c>
      <c r="J756" s="26">
        <v>46.4</v>
      </c>
      <c r="K756" s="26">
        <v>15</v>
      </c>
      <c r="L756" s="26">
        <v>3.7</v>
      </c>
      <c r="M756" s="27">
        <v>119</v>
      </c>
      <c r="N756" s="26">
        <v>5.2</v>
      </c>
      <c r="O756" s="27">
        <v>17</v>
      </c>
      <c r="P756" s="26">
        <v>346</v>
      </c>
      <c r="R756" s="26">
        <v>2.8</v>
      </c>
      <c r="S756" s="27">
        <v>183</v>
      </c>
      <c r="T756" s="27">
        <v>1392</v>
      </c>
      <c r="U756" s="35">
        <v>0.61</v>
      </c>
      <c r="V756" s="35">
        <v>0.19</v>
      </c>
      <c r="W756">
        <v>2</v>
      </c>
      <c r="X756">
        <v>456</v>
      </c>
      <c r="Y756" s="35">
        <v>0</v>
      </c>
      <c r="Z756" s="27">
        <v>4</v>
      </c>
      <c r="AA756" s="27">
        <v>9</v>
      </c>
      <c r="AF756">
        <v>100</v>
      </c>
      <c r="AG756" t="s">
        <v>1683</v>
      </c>
    </row>
    <row r="757" spans="1:33" hidden="1">
      <c r="A757" t="s">
        <v>1685</v>
      </c>
      <c r="B757" s="37" t="s">
        <v>1686</v>
      </c>
      <c r="C757" t="s">
        <v>148</v>
      </c>
      <c r="D757">
        <v>11.5</v>
      </c>
      <c r="E757">
        <v>375</v>
      </c>
      <c r="F757">
        <v>1585</v>
      </c>
      <c r="G757" s="26">
        <v>23.9</v>
      </c>
      <c r="H757" s="26">
        <v>1.1000000000000001</v>
      </c>
      <c r="I757" s="26">
        <v>59.2</v>
      </c>
      <c r="J757" s="26">
        <v>43</v>
      </c>
      <c r="K757" s="26">
        <v>16.3</v>
      </c>
      <c r="L757" s="26">
        <v>4.2</v>
      </c>
      <c r="M757" s="27">
        <v>89</v>
      </c>
      <c r="N757" s="26">
        <v>6</v>
      </c>
      <c r="O757" s="27">
        <v>12</v>
      </c>
      <c r="P757" s="26">
        <v>360</v>
      </c>
      <c r="R757" s="26">
        <v>2.7</v>
      </c>
      <c r="S757" s="27">
        <v>150</v>
      </c>
      <c r="T757" s="27">
        <v>1250</v>
      </c>
      <c r="U757" s="35">
        <v>0.36</v>
      </c>
      <c r="V757" s="35">
        <v>0.26</v>
      </c>
      <c r="W757">
        <v>2.1</v>
      </c>
      <c r="X757">
        <v>140</v>
      </c>
      <c r="Y757" s="35">
        <v>0</v>
      </c>
      <c r="Z757" s="27">
        <v>0</v>
      </c>
      <c r="AA757" s="27">
        <v>4</v>
      </c>
      <c r="AF757">
        <v>100</v>
      </c>
      <c r="AG757" t="s">
        <v>1685</v>
      </c>
    </row>
    <row r="758" spans="1:33" hidden="1">
      <c r="A758" t="s">
        <v>1687</v>
      </c>
      <c r="B758" s="37" t="s">
        <v>1688</v>
      </c>
      <c r="C758" t="s">
        <v>148</v>
      </c>
      <c r="D758">
        <v>14.8</v>
      </c>
      <c r="E758">
        <v>370</v>
      </c>
      <c r="F758">
        <v>1560</v>
      </c>
      <c r="G758" s="26">
        <v>19.399999999999999</v>
      </c>
      <c r="H758" s="26">
        <v>1.2</v>
      </c>
      <c r="I758" s="26">
        <v>61.1</v>
      </c>
      <c r="J758" s="26">
        <v>42.7</v>
      </c>
      <c r="K758" s="26">
        <v>18.399999999999999</v>
      </c>
      <c r="L758" s="26">
        <v>3.5</v>
      </c>
      <c r="M758" s="27">
        <v>155</v>
      </c>
      <c r="N758" s="26">
        <v>8</v>
      </c>
      <c r="P758" s="26">
        <v>344</v>
      </c>
      <c r="R758" s="26">
        <v>2.9</v>
      </c>
      <c r="S758" s="27">
        <v>210</v>
      </c>
      <c r="T758" s="27">
        <v>1352</v>
      </c>
      <c r="U758" s="35">
        <v>0.38</v>
      </c>
      <c r="V758" s="35">
        <v>0.12</v>
      </c>
      <c r="W758">
        <v>4</v>
      </c>
      <c r="Y758" s="35">
        <v>0</v>
      </c>
      <c r="Z758" s="27">
        <v>2</v>
      </c>
      <c r="AA758" s="27">
        <v>2</v>
      </c>
      <c r="AF758">
        <v>100</v>
      </c>
      <c r="AG758" t="s">
        <v>1687</v>
      </c>
    </row>
    <row r="759" spans="1:33" hidden="1">
      <c r="A759" t="s">
        <v>1689</v>
      </c>
      <c r="B759" s="37" t="s">
        <v>1690</v>
      </c>
      <c r="C759" t="s">
        <v>148</v>
      </c>
      <c r="D759">
        <v>12.4</v>
      </c>
      <c r="E759">
        <v>392</v>
      </c>
      <c r="F759">
        <v>1650</v>
      </c>
      <c r="G759" s="26">
        <v>22.9</v>
      </c>
      <c r="H759" s="26">
        <v>1.3</v>
      </c>
      <c r="I759" s="26">
        <v>59.7</v>
      </c>
      <c r="J759" s="26">
        <v>34.9</v>
      </c>
      <c r="K759" s="26">
        <v>24.8</v>
      </c>
      <c r="L759" s="26">
        <v>3.7</v>
      </c>
      <c r="M759" s="27">
        <v>120</v>
      </c>
      <c r="N759" s="26">
        <v>5.3</v>
      </c>
      <c r="O759" s="27">
        <v>6</v>
      </c>
      <c r="P759" s="26">
        <v>418</v>
      </c>
      <c r="R759" s="26">
        <v>3.5</v>
      </c>
      <c r="S759" s="27">
        <v>156</v>
      </c>
      <c r="T759" s="27">
        <v>1332</v>
      </c>
      <c r="U759" s="35">
        <v>0.69</v>
      </c>
      <c r="V759" s="35">
        <v>0.2</v>
      </c>
      <c r="W759">
        <v>1.5</v>
      </c>
      <c r="X759">
        <v>604</v>
      </c>
      <c r="Y759" s="35">
        <v>0</v>
      </c>
      <c r="Z759" s="27">
        <v>2</v>
      </c>
      <c r="AA759" s="27">
        <v>0</v>
      </c>
      <c r="AF759">
        <v>100</v>
      </c>
      <c r="AG759" t="s">
        <v>1689</v>
      </c>
    </row>
    <row r="760" spans="1:33" hidden="1">
      <c r="A760" t="s">
        <v>1691</v>
      </c>
      <c r="B760" s="37" t="s">
        <v>1692</v>
      </c>
      <c r="C760" t="s">
        <v>148</v>
      </c>
      <c r="D760">
        <v>13.5</v>
      </c>
      <c r="E760">
        <v>370</v>
      </c>
      <c r="F760">
        <v>1563</v>
      </c>
      <c r="G760" s="26">
        <v>23.5</v>
      </c>
      <c r="H760" s="26">
        <v>1.3</v>
      </c>
      <c r="I760" s="26">
        <v>57.9</v>
      </c>
      <c r="J760" s="26">
        <v>41.5</v>
      </c>
      <c r="K760" s="26">
        <v>16.399999999999999</v>
      </c>
      <c r="L760" s="26">
        <v>3.8</v>
      </c>
      <c r="M760" s="27">
        <v>140</v>
      </c>
      <c r="N760" s="26">
        <v>5.4</v>
      </c>
      <c r="O760" s="27">
        <v>12</v>
      </c>
      <c r="P760" s="26">
        <v>415</v>
      </c>
      <c r="R760" s="26">
        <v>2.7</v>
      </c>
      <c r="S760" s="27">
        <v>138</v>
      </c>
      <c r="T760" s="27">
        <v>1359</v>
      </c>
      <c r="U760" s="35">
        <v>0.41</v>
      </c>
      <c r="V760" s="35">
        <v>0.18</v>
      </c>
      <c r="W760">
        <v>1.8</v>
      </c>
      <c r="X760">
        <v>394</v>
      </c>
      <c r="Y760" s="35">
        <v>0</v>
      </c>
      <c r="Z760" s="27">
        <v>3</v>
      </c>
      <c r="AA760" s="27">
        <v>1</v>
      </c>
      <c r="AF760">
        <v>100</v>
      </c>
      <c r="AG760" t="s">
        <v>1691</v>
      </c>
    </row>
    <row r="761" spans="1:33" hidden="1">
      <c r="A761" t="s">
        <v>1693</v>
      </c>
      <c r="B761" s="37" t="s">
        <v>1694</v>
      </c>
      <c r="C761" t="s">
        <v>148</v>
      </c>
      <c r="D761">
        <v>61.7</v>
      </c>
      <c r="E761">
        <v>187</v>
      </c>
      <c r="F761">
        <v>783</v>
      </c>
      <c r="G761" s="26">
        <v>8.6</v>
      </c>
      <c r="H761" s="26">
        <v>2.2999999999999998</v>
      </c>
      <c r="I761" s="26">
        <v>26</v>
      </c>
      <c r="J761" s="26">
        <v>12.4</v>
      </c>
      <c r="K761" s="26">
        <v>13.6</v>
      </c>
      <c r="L761" s="26">
        <v>1.4</v>
      </c>
      <c r="M761" s="27">
        <v>51</v>
      </c>
      <c r="N761" s="26">
        <v>2.6</v>
      </c>
      <c r="O761" s="27">
        <v>7</v>
      </c>
      <c r="P761" s="26">
        <v>73</v>
      </c>
      <c r="Q761" s="26">
        <v>0.2</v>
      </c>
      <c r="R761" s="26">
        <v>1.4</v>
      </c>
      <c r="S761" s="27">
        <v>49</v>
      </c>
      <c r="T761" s="27">
        <v>319</v>
      </c>
      <c r="U761" s="35">
        <v>0.12</v>
      </c>
      <c r="V761" s="35">
        <v>0.06</v>
      </c>
      <c r="W761">
        <v>0.6</v>
      </c>
      <c r="X761">
        <v>152</v>
      </c>
      <c r="Y761" s="35">
        <v>0</v>
      </c>
      <c r="Z761" s="27">
        <v>1</v>
      </c>
      <c r="AA761" s="27">
        <v>2</v>
      </c>
      <c r="AF761">
        <v>100</v>
      </c>
      <c r="AG761" t="s">
        <v>1693</v>
      </c>
    </row>
    <row r="762" spans="1:33" hidden="1">
      <c r="A762" t="s">
        <v>1695</v>
      </c>
      <c r="B762" s="37" t="s">
        <v>1696</v>
      </c>
      <c r="C762" t="s">
        <v>148</v>
      </c>
      <c r="D762">
        <v>13</v>
      </c>
      <c r="E762">
        <v>393</v>
      </c>
      <c r="F762">
        <v>1656</v>
      </c>
      <c r="G762" s="26">
        <v>19.899999999999999</v>
      </c>
      <c r="H762" s="26">
        <v>5.5</v>
      </c>
      <c r="I762" s="26">
        <v>58.8</v>
      </c>
      <c r="J762" s="26">
        <v>44.4</v>
      </c>
      <c r="K762" s="26">
        <v>14.3</v>
      </c>
      <c r="L762" s="26">
        <v>2.8</v>
      </c>
      <c r="M762" s="27">
        <v>120</v>
      </c>
      <c r="N762" s="26">
        <v>6.4</v>
      </c>
      <c r="O762" s="27">
        <v>30</v>
      </c>
      <c r="P762" s="26">
        <v>300</v>
      </c>
      <c r="Q762">
        <v>1.5</v>
      </c>
      <c r="R762" s="26">
        <v>3.1</v>
      </c>
      <c r="S762" s="27">
        <v>127</v>
      </c>
      <c r="T762" s="27">
        <v>1048</v>
      </c>
      <c r="U762" s="35">
        <v>0.48</v>
      </c>
      <c r="V762" s="35">
        <v>0.22</v>
      </c>
      <c r="W762">
        <v>1.4</v>
      </c>
      <c r="X762">
        <v>557</v>
      </c>
      <c r="Y762" s="35">
        <v>0</v>
      </c>
      <c r="Z762" s="27">
        <v>4</v>
      </c>
      <c r="AA762" s="27">
        <v>3</v>
      </c>
      <c r="AF762">
        <v>100</v>
      </c>
      <c r="AG762" t="s">
        <v>1695</v>
      </c>
    </row>
    <row r="763" spans="1:33" hidden="1">
      <c r="A763" t="s">
        <v>1697</v>
      </c>
      <c r="B763" s="37" t="s">
        <v>1698</v>
      </c>
      <c r="C763" t="s">
        <v>148</v>
      </c>
      <c r="D763">
        <v>14</v>
      </c>
      <c r="E763">
        <v>391</v>
      </c>
      <c r="F763">
        <v>1649</v>
      </c>
      <c r="G763" s="26">
        <v>25.8</v>
      </c>
      <c r="H763" s="26">
        <v>1.8</v>
      </c>
      <c r="I763" s="26">
        <v>55.5</v>
      </c>
      <c r="J763" s="26">
        <v>30.5</v>
      </c>
      <c r="K763" s="26">
        <v>25</v>
      </c>
      <c r="L763" s="26">
        <v>2.9</v>
      </c>
      <c r="M763" s="27">
        <v>101</v>
      </c>
      <c r="N763" s="26">
        <v>6.2</v>
      </c>
      <c r="O763" s="27">
        <v>12</v>
      </c>
      <c r="P763" s="26">
        <v>420</v>
      </c>
      <c r="Q763" s="26">
        <v>2</v>
      </c>
      <c r="R763" s="26">
        <v>3.1</v>
      </c>
      <c r="S763" s="27">
        <v>191</v>
      </c>
      <c r="T763" s="27">
        <v>1076</v>
      </c>
      <c r="U763" s="35">
        <v>0.61</v>
      </c>
      <c r="V763" s="35">
        <v>0.31</v>
      </c>
      <c r="W763">
        <v>2.5</v>
      </c>
      <c r="X763">
        <v>423</v>
      </c>
      <c r="Y763" s="35">
        <v>0</v>
      </c>
      <c r="Z763" s="27">
        <v>2</v>
      </c>
      <c r="AA763" s="27">
        <v>4</v>
      </c>
      <c r="AF763">
        <v>100</v>
      </c>
      <c r="AG763" t="s">
        <v>1697</v>
      </c>
    </row>
    <row r="764" spans="1:33" hidden="1">
      <c r="A764" t="s">
        <v>1699</v>
      </c>
      <c r="B764" s="37" t="s">
        <v>1700</v>
      </c>
      <c r="D764">
        <v>3.6</v>
      </c>
      <c r="E764">
        <v>456</v>
      </c>
      <c r="F764">
        <v>1916</v>
      </c>
      <c r="G764" s="26">
        <v>4.5999999999999996</v>
      </c>
      <c r="H764" s="26">
        <v>1.6</v>
      </c>
      <c r="I764" s="26">
        <v>85.8</v>
      </c>
      <c r="J764" s="26">
        <v>46</v>
      </c>
      <c r="K764" s="26">
        <v>39.799999999999997</v>
      </c>
      <c r="L764" s="26">
        <v>4.5</v>
      </c>
      <c r="M764" s="27">
        <v>37</v>
      </c>
      <c r="N764" s="26">
        <v>2.9</v>
      </c>
      <c r="O764" s="27">
        <v>35</v>
      </c>
      <c r="P764" s="26">
        <v>79</v>
      </c>
      <c r="R764" s="26">
        <v>0.9</v>
      </c>
      <c r="S764" s="27">
        <v>54</v>
      </c>
      <c r="T764" s="27">
        <v>830</v>
      </c>
      <c r="U764" s="35">
        <v>0.05</v>
      </c>
      <c r="V764" s="35">
        <v>0.46</v>
      </c>
      <c r="W764">
        <v>1.9</v>
      </c>
      <c r="X764">
        <v>29</v>
      </c>
      <c r="Y764" s="35">
        <v>0</v>
      </c>
      <c r="Z764" s="27">
        <v>0</v>
      </c>
      <c r="AA764" s="27">
        <v>1</v>
      </c>
      <c r="AF764">
        <v>100</v>
      </c>
      <c r="AG764" t="s">
        <v>1699</v>
      </c>
    </row>
    <row r="765" spans="1:33" hidden="1">
      <c r="A765" t="s">
        <v>1701</v>
      </c>
      <c r="B765" s="37" t="s">
        <v>1702</v>
      </c>
      <c r="D765">
        <v>5.5</v>
      </c>
      <c r="E765">
        <v>371</v>
      </c>
      <c r="F765">
        <v>1574</v>
      </c>
      <c r="G765" s="26">
        <v>29</v>
      </c>
      <c r="H765" s="26">
        <v>0.8</v>
      </c>
      <c r="I765" s="26">
        <v>61.7</v>
      </c>
      <c r="L765" s="26">
        <v>2.8</v>
      </c>
      <c r="T765" s="27"/>
      <c r="Y765" s="35">
        <v>0</v>
      </c>
      <c r="AF765">
        <v>100</v>
      </c>
      <c r="AG765" t="s">
        <v>1701</v>
      </c>
    </row>
    <row r="766" spans="1:33" hidden="1">
      <c r="A766" t="s">
        <v>1703</v>
      </c>
      <c r="B766" s="37" t="s">
        <v>1704</v>
      </c>
      <c r="D766">
        <v>10.199999999999999</v>
      </c>
      <c r="E766">
        <v>403</v>
      </c>
      <c r="F766">
        <v>1699</v>
      </c>
      <c r="G766" s="26">
        <v>22.4</v>
      </c>
      <c r="H766" s="26">
        <v>6.7</v>
      </c>
      <c r="I766" s="26">
        <v>57.9</v>
      </c>
      <c r="J766" s="26">
        <v>47.1</v>
      </c>
      <c r="K766" s="26">
        <v>10.8</v>
      </c>
      <c r="L766" s="26">
        <v>2.8</v>
      </c>
      <c r="M766" s="27">
        <v>45</v>
      </c>
      <c r="N766" s="26">
        <v>4.9000000000000004</v>
      </c>
      <c r="O766" s="27">
        <v>64</v>
      </c>
      <c r="P766" s="26">
        <v>325</v>
      </c>
      <c r="R766" s="26">
        <v>2.8</v>
      </c>
      <c r="S766" s="27">
        <v>166</v>
      </c>
      <c r="T766" s="27">
        <v>846</v>
      </c>
      <c r="U766" s="35">
        <v>0.49</v>
      </c>
      <c r="V766" s="35">
        <v>0.11</v>
      </c>
      <c r="W766">
        <v>1.8</v>
      </c>
      <c r="X766">
        <v>437</v>
      </c>
      <c r="Y766" s="35">
        <v>0</v>
      </c>
      <c r="Z766" s="27">
        <v>0</v>
      </c>
      <c r="AA766" s="27">
        <v>25</v>
      </c>
      <c r="AF766">
        <v>100</v>
      </c>
      <c r="AG766" t="s">
        <v>1703</v>
      </c>
    </row>
    <row r="767" spans="1:33" hidden="1">
      <c r="A767" t="s">
        <v>1705</v>
      </c>
      <c r="B767" s="37" t="s">
        <v>1706</v>
      </c>
      <c r="D767">
        <v>7.8</v>
      </c>
      <c r="E767">
        <v>476</v>
      </c>
      <c r="F767">
        <v>1992</v>
      </c>
      <c r="G767" s="26">
        <v>36.6</v>
      </c>
      <c r="H767" s="26">
        <v>22.3</v>
      </c>
      <c r="I767" s="26">
        <v>27.5</v>
      </c>
      <c r="J767" s="26">
        <v>17.899999999999999</v>
      </c>
      <c r="K767" s="26">
        <v>9.6</v>
      </c>
      <c r="L767" s="26">
        <v>5.8</v>
      </c>
      <c r="M767" s="27">
        <v>207</v>
      </c>
      <c r="N767" s="26">
        <v>7.2</v>
      </c>
      <c r="O767" s="27">
        <v>9</v>
      </c>
      <c r="P767" s="26">
        <v>502</v>
      </c>
      <c r="Q767" s="26">
        <v>0.8</v>
      </c>
      <c r="R767" s="26">
        <v>3.9</v>
      </c>
      <c r="S767" s="27">
        <v>246</v>
      </c>
      <c r="T767" s="27">
        <v>1758</v>
      </c>
      <c r="U767" s="35">
        <v>0.68</v>
      </c>
      <c r="V767" s="35">
        <v>0.28000000000000003</v>
      </c>
      <c r="W767">
        <v>3.2</v>
      </c>
      <c r="X767">
        <v>345</v>
      </c>
      <c r="Y767" s="35">
        <v>0</v>
      </c>
      <c r="Z767" s="27">
        <v>0</v>
      </c>
      <c r="AA767" s="27">
        <v>5</v>
      </c>
      <c r="AF767">
        <v>100</v>
      </c>
      <c r="AG767" t="s">
        <v>1705</v>
      </c>
    </row>
    <row r="768" spans="1:33" hidden="1">
      <c r="A768" t="s">
        <v>1707</v>
      </c>
      <c r="B768" s="37" t="s">
        <v>1708</v>
      </c>
      <c r="C768" t="s">
        <v>148</v>
      </c>
      <c r="D768">
        <v>72.7</v>
      </c>
      <c r="E768">
        <v>122</v>
      </c>
      <c r="F768">
        <v>515</v>
      </c>
      <c r="G768" s="26">
        <v>7.7</v>
      </c>
      <c r="H768" s="26">
        <v>0.5</v>
      </c>
      <c r="I768" s="26">
        <v>18.5</v>
      </c>
      <c r="J768" s="26">
        <v>12</v>
      </c>
      <c r="K768" s="26">
        <v>6.5</v>
      </c>
      <c r="L768" s="26">
        <v>0.7</v>
      </c>
      <c r="M768" s="27">
        <v>14</v>
      </c>
      <c r="N768" s="26">
        <v>1.7</v>
      </c>
      <c r="O768" s="27">
        <v>6</v>
      </c>
      <c r="P768" s="26">
        <v>98</v>
      </c>
      <c r="Q768" s="26">
        <v>1.5</v>
      </c>
      <c r="R768" s="26">
        <v>1.1000000000000001</v>
      </c>
      <c r="S768" s="27">
        <v>21</v>
      </c>
      <c r="T768" s="27">
        <v>204</v>
      </c>
      <c r="U768" s="35">
        <v>0.28000000000000003</v>
      </c>
      <c r="V768" s="35">
        <v>7.0000000000000007E-2</v>
      </c>
      <c r="W768">
        <v>1</v>
      </c>
      <c r="X768">
        <v>33</v>
      </c>
      <c r="Y768" s="35">
        <v>0</v>
      </c>
      <c r="Z768" s="27">
        <v>3</v>
      </c>
      <c r="AA768" s="27">
        <v>5</v>
      </c>
      <c r="AF768">
        <v>100</v>
      </c>
      <c r="AG768" t="s">
        <v>1707</v>
      </c>
    </row>
    <row r="769" spans="1:33" hidden="1">
      <c r="A769" t="s">
        <v>1709</v>
      </c>
      <c r="B769" s="37" t="s">
        <v>1710</v>
      </c>
      <c r="C769" t="s">
        <v>148</v>
      </c>
      <c r="D769">
        <v>12.6</v>
      </c>
      <c r="E769">
        <v>387</v>
      </c>
      <c r="F769">
        <v>1634</v>
      </c>
      <c r="G769" s="26">
        <v>23.1</v>
      </c>
      <c r="H769" s="26">
        <v>0.9</v>
      </c>
      <c r="I769" s="26">
        <v>61</v>
      </c>
      <c r="J769" s="26">
        <v>39.700000000000003</v>
      </c>
      <c r="K769" s="26">
        <v>21.3</v>
      </c>
      <c r="L769" s="26">
        <v>2.4</v>
      </c>
      <c r="M769" s="27">
        <v>51</v>
      </c>
      <c r="N769" s="26">
        <v>7.2</v>
      </c>
      <c r="O769" s="27">
        <v>27</v>
      </c>
      <c r="P769" s="26">
        <v>370</v>
      </c>
      <c r="Q769" s="26">
        <v>1.6</v>
      </c>
      <c r="R769" s="26">
        <v>3.6</v>
      </c>
      <c r="S769" s="27">
        <v>83</v>
      </c>
      <c r="T769" s="27">
        <v>771</v>
      </c>
      <c r="U769" s="35">
        <v>0.5</v>
      </c>
      <c r="V769" s="35">
        <v>0.18</v>
      </c>
      <c r="W769">
        <v>1.8</v>
      </c>
      <c r="X769">
        <v>172</v>
      </c>
      <c r="Y769" s="35">
        <v>0</v>
      </c>
      <c r="Z769" s="27">
        <v>3</v>
      </c>
      <c r="AA769" s="27">
        <v>2</v>
      </c>
      <c r="AF769">
        <v>100</v>
      </c>
      <c r="AG769" t="s">
        <v>1709</v>
      </c>
    </row>
    <row r="770" spans="1:33" hidden="1">
      <c r="A770" t="s">
        <v>1711</v>
      </c>
      <c r="B770" s="37" t="s">
        <v>1712</v>
      </c>
      <c r="C770" t="s">
        <v>148</v>
      </c>
      <c r="D770">
        <v>11.8</v>
      </c>
      <c r="E770">
        <v>391</v>
      </c>
      <c r="F770">
        <v>1650</v>
      </c>
      <c r="G770" s="26">
        <v>25.3</v>
      </c>
      <c r="H770" s="26">
        <v>1.1000000000000001</v>
      </c>
      <c r="I770" s="26">
        <v>59.5</v>
      </c>
      <c r="J770" s="26">
        <v>37.799999999999997</v>
      </c>
      <c r="K770" s="26">
        <v>21.5</v>
      </c>
      <c r="L770" s="26">
        <v>2.5</v>
      </c>
      <c r="M770" s="27">
        <v>60</v>
      </c>
      <c r="N770" s="26">
        <v>6.9</v>
      </c>
      <c r="O770" s="27">
        <v>6</v>
      </c>
      <c r="P770" s="26">
        <v>270</v>
      </c>
      <c r="Q770" s="26">
        <v>1.6</v>
      </c>
      <c r="R770" s="26">
        <v>4.0999999999999996</v>
      </c>
      <c r="S770" s="27">
        <v>47</v>
      </c>
      <c r="T770" s="27">
        <v>677</v>
      </c>
      <c r="U770" s="35">
        <v>0.76</v>
      </c>
      <c r="V770" s="35">
        <v>0.28000000000000003</v>
      </c>
      <c r="W770">
        <v>2.5</v>
      </c>
      <c r="X770">
        <v>479</v>
      </c>
      <c r="Y770" s="35">
        <v>0</v>
      </c>
      <c r="Z770" s="27">
        <v>4</v>
      </c>
      <c r="AA770" s="27">
        <v>2</v>
      </c>
      <c r="AF770">
        <v>100</v>
      </c>
      <c r="AG770" t="s">
        <v>1711</v>
      </c>
    </row>
    <row r="771" spans="1:33" hidden="1">
      <c r="A771" t="s">
        <v>1713</v>
      </c>
      <c r="B771" s="37" t="s">
        <v>1714</v>
      </c>
      <c r="C771" t="s">
        <v>148</v>
      </c>
      <c r="D771">
        <v>6.5</v>
      </c>
      <c r="E771">
        <v>619</v>
      </c>
      <c r="F771">
        <v>2568</v>
      </c>
      <c r="G771" s="26">
        <v>27.3</v>
      </c>
      <c r="H771" s="26">
        <v>47.8</v>
      </c>
      <c r="I771" s="26">
        <v>15.8</v>
      </c>
      <c r="J771" s="26">
        <v>7.5</v>
      </c>
      <c r="K771" s="26">
        <v>8.3000000000000007</v>
      </c>
      <c r="L771" s="26">
        <v>2.6</v>
      </c>
      <c r="M771" s="27">
        <v>62</v>
      </c>
      <c r="N771" s="26">
        <v>3.3</v>
      </c>
      <c r="O771" s="27">
        <v>18</v>
      </c>
      <c r="P771" s="26">
        <v>407</v>
      </c>
      <c r="Q771" s="26">
        <v>20</v>
      </c>
      <c r="R771" s="26">
        <v>3.3</v>
      </c>
      <c r="S771" s="27">
        <v>168</v>
      </c>
      <c r="T771" s="27">
        <v>697</v>
      </c>
      <c r="U771" s="35">
        <v>0.66</v>
      </c>
      <c r="V771" s="35">
        <v>0.13</v>
      </c>
      <c r="W771">
        <v>16</v>
      </c>
      <c r="X771">
        <v>240</v>
      </c>
      <c r="Y771" s="35">
        <v>0</v>
      </c>
      <c r="Z771" s="27">
        <v>0</v>
      </c>
      <c r="AA771" s="27">
        <v>1</v>
      </c>
      <c r="AF771">
        <v>100</v>
      </c>
      <c r="AG771" t="s">
        <v>1713</v>
      </c>
    </row>
    <row r="772" spans="1:33" hidden="1">
      <c r="A772" t="s">
        <v>1715</v>
      </c>
      <c r="B772" s="37" t="s">
        <v>1716</v>
      </c>
      <c r="C772" t="s">
        <v>148</v>
      </c>
      <c r="D772">
        <v>1.8</v>
      </c>
      <c r="E772">
        <v>650</v>
      </c>
      <c r="F772">
        <v>2695</v>
      </c>
      <c r="G772" s="26">
        <v>27.3</v>
      </c>
      <c r="H772" s="26">
        <v>47.8</v>
      </c>
      <c r="I772" s="26">
        <v>15.8</v>
      </c>
      <c r="J772" s="26">
        <v>7.5</v>
      </c>
      <c r="K772" s="26">
        <v>8.3000000000000007</v>
      </c>
      <c r="L772" s="26">
        <v>2.6</v>
      </c>
      <c r="M772" s="27">
        <v>53</v>
      </c>
      <c r="N772" s="26">
        <v>1.8</v>
      </c>
      <c r="O772" s="27">
        <v>6</v>
      </c>
      <c r="P772" s="26">
        <v>410</v>
      </c>
      <c r="Q772" s="26">
        <v>19</v>
      </c>
      <c r="R772" s="26">
        <v>3.3</v>
      </c>
      <c r="S772" s="27">
        <v>181</v>
      </c>
      <c r="T772" s="27">
        <v>709</v>
      </c>
      <c r="U772" s="35">
        <v>0.18</v>
      </c>
      <c r="V772" s="35">
        <v>0.12</v>
      </c>
      <c r="W772">
        <v>17</v>
      </c>
      <c r="X772">
        <v>68</v>
      </c>
      <c r="Y772" s="35">
        <v>0</v>
      </c>
      <c r="Z772" s="27">
        <v>0</v>
      </c>
      <c r="AA772" s="27">
        <v>0</v>
      </c>
      <c r="AF772">
        <v>98</v>
      </c>
      <c r="AG772" t="s">
        <v>1715</v>
      </c>
    </row>
    <row r="773" spans="1:33" hidden="1">
      <c r="A773" t="s">
        <v>1717</v>
      </c>
      <c r="B773" s="37" t="s">
        <v>1718</v>
      </c>
      <c r="C773" t="s">
        <v>148</v>
      </c>
      <c r="D773">
        <v>9.3000000000000007</v>
      </c>
      <c r="E773">
        <v>479</v>
      </c>
      <c r="F773">
        <v>2003</v>
      </c>
      <c r="G773" s="26">
        <v>36.5</v>
      </c>
      <c r="H773" s="26">
        <v>20.7</v>
      </c>
      <c r="I773" s="26">
        <v>28.8</v>
      </c>
      <c r="J773" s="26">
        <v>13.1</v>
      </c>
      <c r="K773" s="26">
        <v>15.7</v>
      </c>
      <c r="L773" s="26">
        <v>4.5999999999999996</v>
      </c>
      <c r="M773" s="27">
        <v>263</v>
      </c>
      <c r="N773" s="26">
        <v>8.9</v>
      </c>
      <c r="O773" s="27">
        <v>4</v>
      </c>
      <c r="P773" s="26">
        <v>694</v>
      </c>
      <c r="Q773" s="26">
        <v>10</v>
      </c>
      <c r="R773" s="26">
        <v>4.4000000000000004</v>
      </c>
      <c r="S773" s="27">
        <v>266</v>
      </c>
      <c r="T773" s="27">
        <v>1830</v>
      </c>
      <c r="U773" s="35">
        <v>0.77</v>
      </c>
      <c r="V773" s="35">
        <v>0.75</v>
      </c>
      <c r="W773">
        <v>2</v>
      </c>
      <c r="X773">
        <v>373</v>
      </c>
      <c r="Y773" s="35">
        <v>0</v>
      </c>
      <c r="Z773" s="27">
        <v>9</v>
      </c>
      <c r="AA773" s="27">
        <v>2</v>
      </c>
      <c r="AF773">
        <v>100</v>
      </c>
      <c r="AG773" t="s">
        <v>1717</v>
      </c>
    </row>
    <row r="774" spans="1:33" hidden="1">
      <c r="A774" t="s">
        <v>1719</v>
      </c>
      <c r="B774" s="37" t="s">
        <v>1720</v>
      </c>
      <c r="C774" t="s">
        <v>148</v>
      </c>
      <c r="D774">
        <v>2</v>
      </c>
      <c r="E774">
        <v>539</v>
      </c>
      <c r="F774">
        <v>2250</v>
      </c>
      <c r="G774" s="26">
        <v>38.5</v>
      </c>
      <c r="H774" s="26">
        <v>25.4</v>
      </c>
      <c r="I774" s="26">
        <v>30.2</v>
      </c>
      <c r="J774" s="26">
        <v>12.5</v>
      </c>
      <c r="K774" s="26">
        <v>17.7</v>
      </c>
      <c r="L774" s="26">
        <v>3.9</v>
      </c>
      <c r="M774" s="27">
        <v>138</v>
      </c>
      <c r="N774" s="26">
        <v>3.9</v>
      </c>
      <c r="O774" s="27">
        <v>4</v>
      </c>
      <c r="P774" s="26">
        <v>363</v>
      </c>
      <c r="Q774" s="26"/>
      <c r="R774" s="26">
        <v>3.1</v>
      </c>
      <c r="S774" s="27">
        <v>145</v>
      </c>
      <c r="T774" s="27">
        <v>1470</v>
      </c>
      <c r="U774" s="35">
        <v>0.1</v>
      </c>
      <c r="V774" s="35">
        <v>0.14000000000000001</v>
      </c>
      <c r="W774">
        <v>1.4</v>
      </c>
      <c r="X774">
        <v>211</v>
      </c>
      <c r="Y774" s="35">
        <v>0</v>
      </c>
      <c r="Z774" s="27">
        <v>2</v>
      </c>
      <c r="AA774" s="27">
        <v>0</v>
      </c>
      <c r="AF774">
        <v>100</v>
      </c>
      <c r="AG774" t="s">
        <v>1719</v>
      </c>
    </row>
    <row r="775" spans="1:33" hidden="1">
      <c r="A775" t="s">
        <v>1721</v>
      </c>
      <c r="B775" s="37" t="s">
        <v>1722</v>
      </c>
      <c r="D775">
        <v>73</v>
      </c>
      <c r="E775">
        <v>142</v>
      </c>
      <c r="F775">
        <v>593</v>
      </c>
      <c r="G775" s="26">
        <v>17.399999999999999</v>
      </c>
      <c r="H775" s="26">
        <v>7.7</v>
      </c>
      <c r="I775" s="26">
        <v>0.5</v>
      </c>
      <c r="J775" s="26">
        <v>0.2</v>
      </c>
      <c r="K775" s="26">
        <v>0.3</v>
      </c>
      <c r="L775" s="26">
        <v>1.4</v>
      </c>
      <c r="M775" s="27">
        <v>191</v>
      </c>
      <c r="N775" s="26">
        <v>1.2</v>
      </c>
      <c r="O775" s="27">
        <v>17</v>
      </c>
      <c r="P775" s="26">
        <v>214</v>
      </c>
      <c r="Q775" s="26">
        <v>1</v>
      </c>
      <c r="R775" s="26">
        <v>1.8</v>
      </c>
      <c r="S775" s="27">
        <v>35</v>
      </c>
      <c r="T775" s="27">
        <v>193</v>
      </c>
      <c r="U775" s="35">
        <v>0.05</v>
      </c>
      <c r="V775" s="35">
        <v>0.14000000000000001</v>
      </c>
      <c r="W775">
        <v>0.5</v>
      </c>
      <c r="X775">
        <v>29</v>
      </c>
      <c r="Y775" s="35">
        <v>1.51</v>
      </c>
      <c r="Z775" s="27">
        <v>0</v>
      </c>
      <c r="AA775" s="27">
        <v>2</v>
      </c>
      <c r="AF775">
        <v>100</v>
      </c>
      <c r="AG775" t="s">
        <v>1721</v>
      </c>
    </row>
    <row r="776" spans="1:33">
      <c r="T776" s="27"/>
    </row>
    <row r="777" spans="1:33">
      <c r="T777" s="27"/>
    </row>
    <row r="778" spans="1:33">
      <c r="T778" s="27"/>
    </row>
    <row r="779" spans="1:33">
      <c r="T779" s="27"/>
    </row>
    <row r="780" spans="1:33">
      <c r="T780" s="27"/>
    </row>
  </sheetData>
  <autoFilter ref="A2:AG775" xr:uid="{00000000-0009-0000-0000-000002000000}">
    <filterColumn colId="1">
      <filters>
        <filter val="Arequipe o dulce de leche"/>
        <filter val="Arroz con leche"/>
        <filter val="Chocolate, en agua (50%) y Leche de vaca entera (50%)"/>
        <filter val="Chocolate, en pastilla, con azúcar y leche"/>
        <filter val="Chocolatina, o chocolate de leche"/>
        <filter val="Crema de leche"/>
        <filter val="Helado de leche"/>
        <filter val="Leche de cabra, entera, líquida, cruda"/>
        <filter val="Leche de vaca, condensada, con azúcar"/>
        <filter val="Leche de vaca, descremada, en polvo"/>
        <filter val="Leche de vaca, descremada, líquida, pasteurizada"/>
        <filter val="Leche de vaca, entera, en polvo"/>
        <filter val="Leche de vaca, entera, evaporada"/>
        <filter val="Leche de vaca, entera, líquida, cruda"/>
        <filter val="Leche de vaca, entera, líquida, hervida"/>
        <filter val="Leche de vaca, entera, líquida, pasteurizada"/>
        <filter val="Leche humana, madura, líquida"/>
        <filter val="Pan de leche, horneado"/>
        <filter val="Panelita de leche de vaca, con azúcar"/>
      </filters>
    </filterColumn>
  </autoFilter>
  <mergeCells count="4">
    <mergeCell ref="D1:L1"/>
    <mergeCell ref="M1:T1"/>
    <mergeCell ref="U1:AA1"/>
    <mergeCell ref="AB1:AE1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3"/>
  <sheetViews>
    <sheetView topLeftCell="A10" workbookViewId="0">
      <selection activeCell="B14" sqref="B14"/>
    </sheetView>
  </sheetViews>
  <sheetFormatPr baseColWidth="10" defaultColWidth="11.44140625" defaultRowHeight="14.4"/>
  <cols>
    <col min="1" max="1" width="16.44140625" style="18" customWidth="1"/>
    <col min="2" max="6" width="11.44140625" style="19"/>
    <col min="7" max="8" width="14.88671875" style="19" customWidth="1"/>
    <col min="9" max="11" width="11.44140625" style="19"/>
    <col min="12" max="16384" width="11.44140625" style="18"/>
  </cols>
  <sheetData>
    <row r="1" spans="1:13" s="17" customFormat="1" ht="22.5" customHeight="1">
      <c r="A1" s="20" t="s">
        <v>1723</v>
      </c>
      <c r="B1" s="21" t="s">
        <v>1724</v>
      </c>
      <c r="C1" s="176" t="s">
        <v>1725</v>
      </c>
      <c r="D1" s="177"/>
      <c r="E1" s="176" t="s">
        <v>1726</v>
      </c>
      <c r="F1" s="177"/>
      <c r="G1" s="176" t="s">
        <v>1727</v>
      </c>
      <c r="H1" s="177"/>
      <c r="I1" s="21" t="s">
        <v>1728</v>
      </c>
      <c r="J1" s="21" t="s">
        <v>1729</v>
      </c>
      <c r="K1" s="21" t="s">
        <v>1730</v>
      </c>
      <c r="L1" s="21" t="s">
        <v>1731</v>
      </c>
      <c r="M1" s="21" t="s">
        <v>90</v>
      </c>
    </row>
    <row r="2" spans="1:13" ht="28.8">
      <c r="A2" s="22" t="s">
        <v>1732</v>
      </c>
      <c r="B2" s="23">
        <v>661</v>
      </c>
      <c r="C2" s="23">
        <v>19</v>
      </c>
      <c r="D2" s="23"/>
      <c r="E2" s="23">
        <v>28</v>
      </c>
      <c r="F2" s="23"/>
      <c r="G2" s="23">
        <v>83.5</v>
      </c>
      <c r="H2" s="23"/>
      <c r="I2" s="23">
        <v>260</v>
      </c>
      <c r="J2" s="23">
        <v>11</v>
      </c>
      <c r="K2" s="23">
        <v>3</v>
      </c>
      <c r="L2" s="23">
        <v>500</v>
      </c>
      <c r="M2" s="23">
        <v>370</v>
      </c>
    </row>
    <row r="3" spans="1:13" ht="28.8">
      <c r="A3" s="22" t="s">
        <v>1733</v>
      </c>
      <c r="B3" s="23">
        <v>731</v>
      </c>
      <c r="C3" s="23">
        <v>20</v>
      </c>
      <c r="D3" s="23"/>
      <c r="E3" s="23">
        <v>30</v>
      </c>
      <c r="F3" s="23"/>
      <c r="G3" s="23">
        <v>95</v>
      </c>
      <c r="H3" s="23"/>
      <c r="I3" s="23">
        <v>260</v>
      </c>
      <c r="J3" s="23">
        <v>11</v>
      </c>
      <c r="K3" s="23">
        <v>3</v>
      </c>
      <c r="L3" s="23">
        <v>500</v>
      </c>
      <c r="M3" s="23">
        <v>370</v>
      </c>
    </row>
    <row r="4" spans="1:13" ht="25.5" customHeight="1">
      <c r="A4" s="22" t="s">
        <v>1734</v>
      </c>
      <c r="B4" s="23">
        <v>1063</v>
      </c>
      <c r="C4" s="23">
        <v>26.6</v>
      </c>
      <c r="D4" s="23">
        <v>53.2</v>
      </c>
      <c r="E4" s="23">
        <v>35.4</v>
      </c>
      <c r="F4" s="23">
        <v>47.2</v>
      </c>
      <c r="G4" s="23">
        <v>132.9</v>
      </c>
      <c r="H4" s="23">
        <v>172.7</v>
      </c>
      <c r="I4" s="23">
        <v>500</v>
      </c>
      <c r="J4" s="23">
        <v>11</v>
      </c>
      <c r="K4" s="23">
        <v>3</v>
      </c>
      <c r="L4" s="23">
        <v>300</v>
      </c>
      <c r="M4" s="24">
        <v>1000</v>
      </c>
    </row>
    <row r="5" spans="1:13" ht="29.25" customHeight="1">
      <c r="A5" s="22" t="s">
        <v>1735</v>
      </c>
      <c r="B5" s="23">
        <v>1350</v>
      </c>
      <c r="C5" s="23">
        <v>33.799999999999997</v>
      </c>
      <c r="D5" s="23">
        <v>67.5</v>
      </c>
      <c r="E5" s="23">
        <v>37.5</v>
      </c>
      <c r="F5" s="23">
        <v>52.5</v>
      </c>
      <c r="G5" s="23">
        <v>168.8</v>
      </c>
      <c r="H5" s="23">
        <v>219.4</v>
      </c>
      <c r="I5" s="23">
        <v>1000</v>
      </c>
      <c r="J5" s="23">
        <v>15</v>
      </c>
      <c r="K5" s="23">
        <v>4</v>
      </c>
      <c r="L5" s="23">
        <v>400</v>
      </c>
      <c r="M5" s="23">
        <v>1200</v>
      </c>
    </row>
    <row r="6" spans="1:13" ht="27.75" customHeight="1">
      <c r="A6" s="22" t="s">
        <v>1736</v>
      </c>
      <c r="B6" s="23">
        <v>689</v>
      </c>
      <c r="C6" s="23">
        <v>19</v>
      </c>
      <c r="D6" s="23"/>
      <c r="E6" s="23">
        <v>26</v>
      </c>
      <c r="F6" s="23"/>
      <c r="G6" s="23">
        <v>95</v>
      </c>
      <c r="H6" s="23"/>
      <c r="I6" s="23">
        <v>260</v>
      </c>
      <c r="J6" s="23">
        <v>11</v>
      </c>
      <c r="K6" s="23">
        <v>3</v>
      </c>
      <c r="L6" s="23">
        <v>500</v>
      </c>
      <c r="M6" s="24">
        <v>370</v>
      </c>
    </row>
    <row r="7" spans="1:13" ht="20.25" customHeight="1">
      <c r="A7" s="22" t="s">
        <v>1737</v>
      </c>
      <c r="B7" s="23">
        <v>993.7</v>
      </c>
      <c r="C7" s="23">
        <v>24.8</v>
      </c>
      <c r="D7" s="23">
        <v>49.6</v>
      </c>
      <c r="E7" s="23">
        <v>33.1</v>
      </c>
      <c r="F7" s="23">
        <v>41.4</v>
      </c>
      <c r="G7" s="23">
        <v>124.2</v>
      </c>
      <c r="H7" s="23">
        <v>161.4</v>
      </c>
      <c r="I7" s="23">
        <v>260</v>
      </c>
      <c r="J7" s="23">
        <v>11</v>
      </c>
      <c r="K7" s="23">
        <v>3</v>
      </c>
      <c r="L7" s="23">
        <v>500</v>
      </c>
      <c r="M7" s="24">
        <v>370</v>
      </c>
    </row>
    <row r="8" spans="1:13" ht="20.25" customHeight="1">
      <c r="A8" s="22" t="s">
        <v>1738</v>
      </c>
      <c r="B8" s="23">
        <v>1350</v>
      </c>
      <c r="C8" s="23">
        <v>33.700000000000003</v>
      </c>
      <c r="D8" s="23">
        <v>67.5</v>
      </c>
      <c r="E8" s="23">
        <v>37.5</v>
      </c>
      <c r="F8" s="23">
        <v>52.5</v>
      </c>
      <c r="G8" s="23">
        <v>168.7</v>
      </c>
      <c r="H8" s="23">
        <v>219.3</v>
      </c>
      <c r="I8" s="23">
        <v>1000</v>
      </c>
      <c r="J8" s="23">
        <v>15</v>
      </c>
      <c r="K8" s="23">
        <v>4</v>
      </c>
      <c r="L8" s="23">
        <v>350</v>
      </c>
      <c r="M8" s="24">
        <v>1100</v>
      </c>
    </row>
    <row r="9" spans="1:13" ht="51" customHeight="1">
      <c r="A9" s="22" t="s">
        <v>1739</v>
      </c>
      <c r="B9" s="23">
        <v>2528</v>
      </c>
      <c r="C9" s="23">
        <v>88.5</v>
      </c>
      <c r="D9" s="23">
        <v>126.4</v>
      </c>
      <c r="E9" s="23">
        <v>56.2</v>
      </c>
      <c r="F9" s="23">
        <v>98.3</v>
      </c>
      <c r="G9" s="23">
        <v>316</v>
      </c>
      <c r="H9" s="23">
        <v>410.8</v>
      </c>
      <c r="I9" s="23">
        <v>1100</v>
      </c>
      <c r="J9" s="23">
        <v>40</v>
      </c>
      <c r="K9" s="23">
        <v>10.6</v>
      </c>
      <c r="L9" s="23">
        <v>750</v>
      </c>
      <c r="M9" s="24">
        <v>1500</v>
      </c>
    </row>
    <row r="10" spans="1:13" ht="25.5" customHeight="1">
      <c r="A10" s="22" t="s">
        <v>1740</v>
      </c>
      <c r="B10" s="23">
        <v>661</v>
      </c>
      <c r="C10" s="23">
        <v>19</v>
      </c>
      <c r="D10" s="23"/>
      <c r="E10" s="23">
        <v>28</v>
      </c>
      <c r="F10" s="23"/>
      <c r="G10" s="23">
        <v>84</v>
      </c>
      <c r="H10" s="23"/>
      <c r="I10" s="23">
        <v>260</v>
      </c>
      <c r="J10" s="23">
        <v>11</v>
      </c>
      <c r="K10" s="23">
        <v>3</v>
      </c>
      <c r="L10" s="23">
        <v>500</v>
      </c>
    </row>
    <row r="11" spans="1:13" ht="35.25" customHeight="1">
      <c r="A11" s="22" t="s">
        <v>1741</v>
      </c>
      <c r="B11" s="23">
        <v>731</v>
      </c>
      <c r="C11" s="23">
        <v>20</v>
      </c>
      <c r="D11" s="23"/>
      <c r="E11" s="23">
        <v>30</v>
      </c>
      <c r="F11" s="23"/>
      <c r="G11" s="23">
        <v>95</v>
      </c>
      <c r="H11" s="23"/>
      <c r="I11" s="23">
        <v>260</v>
      </c>
      <c r="J11" s="23">
        <v>11</v>
      </c>
      <c r="K11" s="23">
        <v>3</v>
      </c>
      <c r="L11" s="23">
        <v>500</v>
      </c>
    </row>
    <row r="12" spans="1:13" ht="20.25" customHeight="1">
      <c r="A12" s="22" t="s">
        <v>1742</v>
      </c>
      <c r="B12" s="23">
        <v>1063</v>
      </c>
      <c r="C12" s="23">
        <v>27</v>
      </c>
      <c r="D12" s="23">
        <v>53</v>
      </c>
      <c r="E12" s="23">
        <v>35</v>
      </c>
      <c r="F12" s="23">
        <v>47</v>
      </c>
      <c r="G12" s="23">
        <v>133</v>
      </c>
      <c r="H12" s="23">
        <v>173</v>
      </c>
      <c r="I12" s="23">
        <v>500</v>
      </c>
      <c r="J12" s="23">
        <v>11</v>
      </c>
      <c r="K12" s="23">
        <v>3</v>
      </c>
      <c r="L12" s="23">
        <v>300</v>
      </c>
    </row>
    <row r="13" spans="1:13" ht="20.25" customHeight="1">
      <c r="A13" s="22" t="s">
        <v>1743</v>
      </c>
      <c r="B13" s="23">
        <v>1350</v>
      </c>
      <c r="C13" s="23">
        <v>34</v>
      </c>
      <c r="D13" s="23">
        <v>67.5</v>
      </c>
      <c r="E13" s="23">
        <v>38</v>
      </c>
      <c r="F13" s="23">
        <v>53</v>
      </c>
      <c r="G13" s="23">
        <v>169</v>
      </c>
      <c r="H13" s="23">
        <v>129</v>
      </c>
      <c r="I13" s="23">
        <v>1000</v>
      </c>
      <c r="J13" s="23">
        <v>15</v>
      </c>
      <c r="K13" s="23">
        <v>4</v>
      </c>
      <c r="L13" s="23">
        <v>400</v>
      </c>
    </row>
    <row r="14" spans="1:13" ht="32.25" customHeight="1">
      <c r="A14" s="22" t="s">
        <v>1744</v>
      </c>
      <c r="B14" s="23">
        <v>1643</v>
      </c>
      <c r="C14" s="23">
        <v>57.5</v>
      </c>
      <c r="D14" s="23"/>
      <c r="E14" s="23">
        <v>54.8</v>
      </c>
      <c r="F14" s="23"/>
      <c r="G14" s="23">
        <v>230</v>
      </c>
      <c r="H14" s="23"/>
      <c r="I14" s="23">
        <v>600</v>
      </c>
      <c r="J14" s="23">
        <v>10.3</v>
      </c>
      <c r="K14" s="23">
        <v>5.7</v>
      </c>
      <c r="L14" s="23">
        <v>400</v>
      </c>
    </row>
    <row r="15" spans="1:13" ht="31.5" customHeight="1">
      <c r="A15" s="22" t="s">
        <v>1745</v>
      </c>
      <c r="B15" s="23">
        <v>1986</v>
      </c>
      <c r="C15" s="23">
        <v>69.5</v>
      </c>
      <c r="D15" s="23"/>
      <c r="E15" s="23">
        <v>66.2</v>
      </c>
      <c r="F15" s="23"/>
      <c r="G15" s="23">
        <v>278</v>
      </c>
      <c r="H15" s="23"/>
      <c r="I15" s="23">
        <v>800</v>
      </c>
      <c r="J15" s="23">
        <v>15</v>
      </c>
      <c r="K15" s="23">
        <v>6.2</v>
      </c>
      <c r="L15" s="23">
        <v>600</v>
      </c>
    </row>
    <row r="16" spans="1:13" ht="33" customHeight="1">
      <c r="A16" s="22" t="s">
        <v>1746</v>
      </c>
      <c r="B16" s="23">
        <v>2556</v>
      </c>
      <c r="C16" s="23">
        <v>89.5</v>
      </c>
      <c r="D16" s="23"/>
      <c r="E16" s="23">
        <v>85.2</v>
      </c>
      <c r="F16" s="23"/>
      <c r="G16" s="23">
        <v>357.8</v>
      </c>
      <c r="H16" s="23"/>
      <c r="I16" s="23">
        <v>900</v>
      </c>
      <c r="J16" s="23">
        <v>21.7</v>
      </c>
      <c r="K16" s="23">
        <v>7.7</v>
      </c>
      <c r="L16" s="23">
        <v>600</v>
      </c>
    </row>
    <row r="17" spans="1:12" ht="33" customHeight="1">
      <c r="A17" s="22" t="s">
        <v>1747</v>
      </c>
      <c r="B17" s="23">
        <v>2658</v>
      </c>
      <c r="C17" s="23">
        <v>93</v>
      </c>
      <c r="D17" s="23"/>
      <c r="E17" s="23">
        <v>88.6</v>
      </c>
      <c r="F17" s="23"/>
      <c r="G17" s="23">
        <v>372.1</v>
      </c>
      <c r="H17" s="23"/>
      <c r="I17" s="23">
        <v>800</v>
      </c>
      <c r="J17" s="23">
        <v>15.2</v>
      </c>
      <c r="K17" s="23">
        <v>8</v>
      </c>
      <c r="L17" s="23">
        <v>800</v>
      </c>
    </row>
    <row r="18" spans="1:12" ht="33" customHeight="1">
      <c r="A18" s="22" t="s">
        <v>1748</v>
      </c>
      <c r="B18" s="23">
        <v>2373</v>
      </c>
      <c r="C18" s="23">
        <v>83.2</v>
      </c>
      <c r="D18" s="23"/>
      <c r="E18" s="23">
        <v>79.2</v>
      </c>
      <c r="F18" s="23"/>
      <c r="G18" s="23">
        <v>332</v>
      </c>
      <c r="H18" s="23"/>
      <c r="I18" s="23">
        <v>800</v>
      </c>
      <c r="J18" s="23">
        <v>14</v>
      </c>
      <c r="K18" s="23">
        <v>7.5</v>
      </c>
      <c r="L18" s="23"/>
    </row>
    <row r="19" spans="1:12" ht="33" customHeight="1">
      <c r="A19" s="22" t="s">
        <v>1749</v>
      </c>
      <c r="B19" s="23">
        <v>2240</v>
      </c>
      <c r="C19" s="23">
        <v>78.400000000000006</v>
      </c>
      <c r="D19" s="23"/>
      <c r="E19" s="23">
        <v>74.7</v>
      </c>
      <c r="F19" s="23"/>
      <c r="G19" s="23">
        <v>313.60000000000002</v>
      </c>
      <c r="H19" s="23"/>
      <c r="I19" s="23">
        <v>1350</v>
      </c>
      <c r="J19" s="23">
        <v>56.5</v>
      </c>
      <c r="K19" s="23">
        <v>8</v>
      </c>
      <c r="L19" s="23">
        <v>750</v>
      </c>
    </row>
    <row r="20" spans="1:12" ht="33" customHeight="1">
      <c r="A20" s="22" t="s">
        <v>1750</v>
      </c>
      <c r="B20" s="23">
        <v>2507</v>
      </c>
      <c r="C20" s="23">
        <v>87.7</v>
      </c>
      <c r="D20" s="23"/>
      <c r="E20" s="23">
        <v>83.6</v>
      </c>
      <c r="F20" s="23"/>
      <c r="G20" s="23">
        <v>351</v>
      </c>
      <c r="H20" s="23"/>
      <c r="I20" s="23">
        <v>1350</v>
      </c>
      <c r="J20" s="23">
        <v>56.5</v>
      </c>
      <c r="K20" s="23">
        <v>12</v>
      </c>
      <c r="L20" s="23">
        <v>1200</v>
      </c>
    </row>
    <row r="21" spans="1:12" ht="33" customHeight="1">
      <c r="A21" s="22" t="s">
        <v>1751</v>
      </c>
      <c r="B21" s="23">
        <v>2839</v>
      </c>
      <c r="C21" s="23">
        <v>99.4</v>
      </c>
      <c r="D21" s="23"/>
      <c r="E21" s="23">
        <v>94.6</v>
      </c>
      <c r="F21" s="23"/>
      <c r="G21" s="23">
        <v>397.5</v>
      </c>
      <c r="H21" s="23"/>
      <c r="I21" s="23">
        <v>1400</v>
      </c>
      <c r="J21" s="23">
        <v>61.7</v>
      </c>
      <c r="K21" s="23">
        <v>9.6999999999999993</v>
      </c>
      <c r="L21" s="23">
        <v>770</v>
      </c>
    </row>
    <row r="22" spans="1:12" ht="33" customHeight="1">
      <c r="A22" s="22" t="s">
        <v>1752</v>
      </c>
      <c r="B22" s="23">
        <v>3106</v>
      </c>
      <c r="C22" s="23">
        <v>108.7</v>
      </c>
      <c r="D22" s="23"/>
      <c r="E22" s="23">
        <v>103.5</v>
      </c>
      <c r="F22" s="23"/>
      <c r="G22" s="23">
        <v>434.8</v>
      </c>
      <c r="H22" s="23"/>
      <c r="I22" s="23">
        <v>1400</v>
      </c>
      <c r="J22" s="23">
        <v>61.7</v>
      </c>
      <c r="K22" s="23">
        <v>9.8000000000000007</v>
      </c>
      <c r="L22" s="23">
        <v>1200</v>
      </c>
    </row>
    <row r="23" spans="1:12" ht="43.2">
      <c r="A23" s="22" t="s">
        <v>1753</v>
      </c>
      <c r="B23" s="23">
        <v>2667</v>
      </c>
      <c r="C23" s="23">
        <v>93.3</v>
      </c>
      <c r="D23" s="23"/>
      <c r="E23" s="23">
        <v>88.9</v>
      </c>
      <c r="F23" s="23"/>
      <c r="G23" s="23">
        <v>373.4</v>
      </c>
      <c r="H23" s="23"/>
      <c r="I23" s="23">
        <v>1300</v>
      </c>
      <c r="J23" s="23">
        <v>46.5</v>
      </c>
      <c r="K23" s="23">
        <v>7</v>
      </c>
      <c r="L23" s="23">
        <v>770</v>
      </c>
    </row>
  </sheetData>
  <mergeCells count="3">
    <mergeCell ref="C1:D1"/>
    <mergeCell ref="E1:F1"/>
    <mergeCell ref="G1:H1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S92"/>
  <sheetViews>
    <sheetView topLeftCell="A6" workbookViewId="0">
      <selection activeCell="A26" sqref="A26"/>
    </sheetView>
  </sheetViews>
  <sheetFormatPr baseColWidth="10" defaultColWidth="11" defaultRowHeight="14.4"/>
  <sheetData>
    <row r="3" spans="2:19">
      <c r="B3" t="s">
        <v>1754</v>
      </c>
    </row>
    <row r="4" spans="2:19">
      <c r="C4">
        <v>186</v>
      </c>
      <c r="D4">
        <v>4</v>
      </c>
      <c r="E4">
        <v>4</v>
      </c>
      <c r="F4">
        <v>32</v>
      </c>
      <c r="G4">
        <v>33</v>
      </c>
      <c r="H4">
        <v>2</v>
      </c>
      <c r="I4">
        <v>215</v>
      </c>
      <c r="L4" t="s">
        <v>1755</v>
      </c>
      <c r="M4" t="s">
        <v>1756</v>
      </c>
      <c r="N4" t="s">
        <v>85</v>
      </c>
      <c r="O4" t="s">
        <v>86</v>
      </c>
      <c r="P4" t="s">
        <v>87</v>
      </c>
      <c r="Q4" t="s">
        <v>1757</v>
      </c>
      <c r="R4" t="s">
        <v>1758</v>
      </c>
      <c r="S4" t="s">
        <v>90</v>
      </c>
    </row>
    <row r="5" spans="2:19">
      <c r="C5">
        <v>164</v>
      </c>
      <c r="D5">
        <v>3</v>
      </c>
      <c r="E5">
        <v>5</v>
      </c>
      <c r="F5">
        <v>27</v>
      </c>
      <c r="G5">
        <v>26</v>
      </c>
      <c r="H5">
        <v>1</v>
      </c>
      <c r="I5">
        <v>91</v>
      </c>
      <c r="L5" s="4" t="s">
        <v>1759</v>
      </c>
      <c r="M5" s="4"/>
      <c r="N5" s="4"/>
      <c r="O5" s="4"/>
      <c r="P5" s="4"/>
      <c r="Q5" s="4"/>
      <c r="R5" s="4"/>
      <c r="S5" s="4"/>
    </row>
    <row r="6" spans="2:19">
      <c r="C6">
        <f>SUM(C4:C5)</f>
        <v>350</v>
      </c>
      <c r="D6">
        <f t="shared" ref="D6:I6" si="0">SUM(D4:D5)</f>
        <v>7</v>
      </c>
      <c r="E6">
        <f t="shared" si="0"/>
        <v>9</v>
      </c>
      <c r="F6">
        <f t="shared" si="0"/>
        <v>59</v>
      </c>
      <c r="G6">
        <f t="shared" si="0"/>
        <v>59</v>
      </c>
      <c r="H6">
        <f t="shared" si="0"/>
        <v>3</v>
      </c>
      <c r="I6">
        <f t="shared" si="0"/>
        <v>306</v>
      </c>
      <c r="L6" s="5" t="s">
        <v>1760</v>
      </c>
      <c r="M6" s="5">
        <v>149</v>
      </c>
      <c r="N6" s="5">
        <v>6</v>
      </c>
      <c r="O6" s="5">
        <v>6</v>
      </c>
      <c r="P6" s="5">
        <v>19</v>
      </c>
      <c r="Q6" s="5">
        <v>215</v>
      </c>
      <c r="R6" s="5">
        <v>0.2</v>
      </c>
      <c r="S6" s="5">
        <v>85</v>
      </c>
    </row>
    <row r="7" spans="2:19">
      <c r="B7" s="1" t="s">
        <v>1759</v>
      </c>
      <c r="C7" s="2">
        <v>175</v>
      </c>
      <c r="D7" s="2">
        <v>4</v>
      </c>
      <c r="E7" s="2">
        <v>5</v>
      </c>
      <c r="F7" s="2">
        <v>30</v>
      </c>
      <c r="G7" s="2">
        <v>30</v>
      </c>
      <c r="H7" s="2">
        <v>2</v>
      </c>
      <c r="I7" s="2">
        <v>153</v>
      </c>
      <c r="L7" s="6" t="s">
        <v>1761</v>
      </c>
      <c r="M7" s="7">
        <v>175</v>
      </c>
      <c r="N7" s="7">
        <v>4</v>
      </c>
      <c r="O7" s="7">
        <v>5</v>
      </c>
      <c r="P7" s="7">
        <v>30</v>
      </c>
      <c r="Q7" s="7">
        <v>30</v>
      </c>
      <c r="R7" s="7">
        <v>2</v>
      </c>
      <c r="S7" s="7">
        <v>153</v>
      </c>
    </row>
    <row r="8" spans="2:19">
      <c r="B8" s="3"/>
      <c r="L8" s="5" t="s">
        <v>1762</v>
      </c>
      <c r="M8" s="5">
        <v>68</v>
      </c>
      <c r="N8" s="5">
        <v>1</v>
      </c>
      <c r="O8" s="5">
        <v>0</v>
      </c>
      <c r="P8" s="5">
        <v>15</v>
      </c>
      <c r="Q8" s="5">
        <v>19</v>
      </c>
      <c r="R8" s="5">
        <v>1</v>
      </c>
      <c r="S8" s="5">
        <v>2</v>
      </c>
    </row>
    <row r="9" spans="2:19">
      <c r="B9" s="3"/>
      <c r="C9">
        <v>210</v>
      </c>
      <c r="D9">
        <v>5</v>
      </c>
      <c r="E9">
        <v>5</v>
      </c>
      <c r="F9">
        <v>35</v>
      </c>
      <c r="G9">
        <v>39</v>
      </c>
      <c r="H9">
        <v>2</v>
      </c>
      <c r="I9">
        <v>251</v>
      </c>
      <c r="L9" s="8"/>
      <c r="M9" s="8">
        <v>392</v>
      </c>
      <c r="N9" s="8">
        <v>11</v>
      </c>
      <c r="O9" s="8">
        <v>11</v>
      </c>
      <c r="P9" s="8">
        <v>64</v>
      </c>
      <c r="Q9" s="8">
        <v>264</v>
      </c>
      <c r="R9" s="8">
        <v>3.2</v>
      </c>
      <c r="S9" s="8">
        <v>240</v>
      </c>
    </row>
    <row r="10" spans="2:19">
      <c r="B10" s="3"/>
      <c r="C10">
        <v>204</v>
      </c>
      <c r="D10">
        <v>4</v>
      </c>
      <c r="E10">
        <v>6</v>
      </c>
      <c r="F10">
        <v>34</v>
      </c>
      <c r="G10">
        <v>33</v>
      </c>
      <c r="H10">
        <v>1</v>
      </c>
      <c r="I10">
        <v>114</v>
      </c>
      <c r="L10" s="5" t="s">
        <v>1763</v>
      </c>
      <c r="M10" s="5">
        <v>1629</v>
      </c>
      <c r="N10" s="5">
        <v>40.700000000000003</v>
      </c>
      <c r="O10" s="5">
        <v>45.3</v>
      </c>
      <c r="P10" s="5">
        <v>264.7</v>
      </c>
      <c r="Q10" s="5">
        <v>800</v>
      </c>
      <c r="R10" s="5">
        <v>6.2</v>
      </c>
      <c r="S10" s="5">
        <v>1200</v>
      </c>
    </row>
    <row r="11" spans="2:19">
      <c r="B11" s="3"/>
      <c r="C11">
        <f>SUM(C9:C10)</f>
        <v>414</v>
      </c>
      <c r="D11">
        <f t="shared" ref="D11" si="1">SUM(D9:D10)</f>
        <v>9</v>
      </c>
      <c r="E11">
        <f t="shared" ref="E11" si="2">SUM(E9:E10)</f>
        <v>11</v>
      </c>
      <c r="F11">
        <f t="shared" ref="F11" si="3">SUM(F9:F10)</f>
        <v>69</v>
      </c>
      <c r="G11">
        <f t="shared" ref="G11" si="4">SUM(G9:G10)</f>
        <v>72</v>
      </c>
      <c r="H11">
        <f t="shared" ref="H11" si="5">SUM(H9:H10)</f>
        <v>3</v>
      </c>
      <c r="I11">
        <f t="shared" ref="I11" si="6">SUM(I9:I10)</f>
        <v>365</v>
      </c>
      <c r="L11" s="5" t="s">
        <v>1764</v>
      </c>
      <c r="M11" s="9">
        <f>M9*100/M10</f>
        <v>24.063842848373199</v>
      </c>
      <c r="N11" s="9">
        <f t="shared" ref="N11" si="7">N9*100/N10</f>
        <v>27.027027027027</v>
      </c>
      <c r="O11" s="9">
        <f t="shared" ref="O11" si="8">O9*100/O10</f>
        <v>24.282560706401799</v>
      </c>
      <c r="P11" s="9">
        <f t="shared" ref="P11" si="9">P9*100/P10</f>
        <v>24.178315073668301</v>
      </c>
      <c r="Q11" s="9">
        <f t="shared" ref="Q11:R11" si="10">Q9*100/Q10</f>
        <v>33</v>
      </c>
      <c r="R11" s="9">
        <f t="shared" si="10"/>
        <v>51.612903225806399</v>
      </c>
      <c r="S11" s="9">
        <f t="shared" ref="S11" si="11">S9*100/S10</f>
        <v>20</v>
      </c>
    </row>
    <row r="12" spans="2:19">
      <c r="B12" s="1" t="s">
        <v>1765</v>
      </c>
      <c r="C12" s="2">
        <v>207</v>
      </c>
      <c r="D12" s="2">
        <v>5</v>
      </c>
      <c r="E12" s="2">
        <v>6</v>
      </c>
      <c r="F12" s="2">
        <v>35</v>
      </c>
      <c r="G12" s="2">
        <v>36</v>
      </c>
      <c r="H12" s="2">
        <v>2</v>
      </c>
      <c r="I12" s="2">
        <v>183</v>
      </c>
    </row>
    <row r="13" spans="2:19">
      <c r="B13" s="3"/>
      <c r="L13" s="5" t="s">
        <v>1760</v>
      </c>
      <c r="M13" s="5">
        <v>149</v>
      </c>
      <c r="N13" s="5">
        <v>6</v>
      </c>
      <c r="O13" s="5">
        <v>6</v>
      </c>
      <c r="P13" s="5">
        <v>19</v>
      </c>
      <c r="Q13" s="5">
        <v>215</v>
      </c>
      <c r="R13" s="5">
        <v>0.2</v>
      </c>
      <c r="S13" s="5">
        <v>85</v>
      </c>
    </row>
    <row r="14" spans="2:19">
      <c r="B14" s="3"/>
      <c r="C14">
        <v>226</v>
      </c>
      <c r="D14">
        <v>7</v>
      </c>
      <c r="E14">
        <v>7</v>
      </c>
      <c r="F14">
        <v>42</v>
      </c>
      <c r="G14">
        <v>54</v>
      </c>
      <c r="H14">
        <v>2</v>
      </c>
      <c r="I14">
        <v>343</v>
      </c>
      <c r="L14" s="6" t="s">
        <v>1761</v>
      </c>
      <c r="M14" s="7">
        <v>175</v>
      </c>
      <c r="N14" s="7">
        <v>4</v>
      </c>
      <c r="O14" s="7">
        <v>5</v>
      </c>
      <c r="P14" s="7">
        <v>30</v>
      </c>
      <c r="Q14" s="7">
        <v>30</v>
      </c>
      <c r="R14" s="7">
        <v>2</v>
      </c>
      <c r="S14" s="7">
        <v>153</v>
      </c>
    </row>
    <row r="15" spans="2:19">
      <c r="B15" s="3"/>
      <c r="C15">
        <v>307</v>
      </c>
      <c r="D15">
        <v>5</v>
      </c>
      <c r="E15">
        <v>9</v>
      </c>
      <c r="F15">
        <v>51</v>
      </c>
      <c r="G15">
        <v>49</v>
      </c>
      <c r="H15">
        <v>1</v>
      </c>
      <c r="I15">
        <v>171</v>
      </c>
      <c r="L15" s="5" t="s">
        <v>1766</v>
      </c>
      <c r="M15" s="5">
        <v>51</v>
      </c>
      <c r="N15" s="5">
        <v>0</v>
      </c>
      <c r="O15" s="5">
        <v>0</v>
      </c>
      <c r="P15" s="5">
        <v>12</v>
      </c>
      <c r="Q15" s="5">
        <v>12</v>
      </c>
      <c r="R15" s="5">
        <v>0.3</v>
      </c>
      <c r="S15" s="5">
        <v>0</v>
      </c>
    </row>
    <row r="16" spans="2:19">
      <c r="B16" s="3"/>
      <c r="C16">
        <f>SUM(C14:C15)</f>
        <v>533</v>
      </c>
      <c r="D16">
        <f t="shared" ref="D16" si="12">SUM(D14:D15)</f>
        <v>12</v>
      </c>
      <c r="E16">
        <f t="shared" ref="E16" si="13">SUM(E14:E15)</f>
        <v>16</v>
      </c>
      <c r="F16">
        <f t="shared" ref="F16" si="14">SUM(F14:F15)</f>
        <v>93</v>
      </c>
      <c r="G16">
        <f t="shared" ref="G16" si="15">SUM(G14:G15)</f>
        <v>103</v>
      </c>
      <c r="H16">
        <f t="shared" ref="H16" si="16">SUM(H14:H15)</f>
        <v>3</v>
      </c>
      <c r="I16">
        <f t="shared" ref="I16" si="17">SUM(I14:I15)</f>
        <v>514</v>
      </c>
      <c r="L16" s="8"/>
      <c r="M16" s="8">
        <v>375</v>
      </c>
      <c r="N16" s="8">
        <v>10</v>
      </c>
      <c r="O16" s="8">
        <v>11</v>
      </c>
      <c r="P16" s="8">
        <v>61</v>
      </c>
      <c r="Q16" s="8">
        <v>257</v>
      </c>
      <c r="R16" s="8">
        <v>2.5</v>
      </c>
      <c r="S16" s="8">
        <v>238</v>
      </c>
    </row>
    <row r="17" spans="2:19">
      <c r="B17" s="1" t="s">
        <v>1767</v>
      </c>
      <c r="C17" s="2">
        <v>267</v>
      </c>
      <c r="D17" s="2">
        <v>6</v>
      </c>
      <c r="E17" s="2">
        <v>8</v>
      </c>
      <c r="F17" s="2">
        <v>47</v>
      </c>
      <c r="G17" s="2">
        <v>52</v>
      </c>
      <c r="H17" s="2">
        <v>2</v>
      </c>
      <c r="I17" s="2">
        <v>257</v>
      </c>
      <c r="L17" s="5" t="s">
        <v>1763</v>
      </c>
      <c r="M17" s="5">
        <v>1629</v>
      </c>
      <c r="N17" s="5">
        <v>40.700000000000003</v>
      </c>
      <c r="O17" s="5">
        <v>45.3</v>
      </c>
      <c r="P17" s="5">
        <v>264.7</v>
      </c>
      <c r="Q17" s="5">
        <v>800</v>
      </c>
      <c r="R17" s="5">
        <v>6.2</v>
      </c>
      <c r="S17" s="5">
        <v>1200</v>
      </c>
    </row>
    <row r="18" spans="2:19">
      <c r="B18" s="3"/>
      <c r="L18" s="5" t="s">
        <v>1764</v>
      </c>
      <c r="M18" s="9">
        <f>M16*100/M17</f>
        <v>23.020257826887701</v>
      </c>
      <c r="N18" s="9">
        <f t="shared" ref="N18" si="18">N16*100/N17</f>
        <v>24.5700245700246</v>
      </c>
      <c r="O18" s="9">
        <f t="shared" ref="O18" si="19">O16*100/O17</f>
        <v>24.282560706401799</v>
      </c>
      <c r="P18" s="9">
        <f t="shared" ref="P18" si="20">P16*100/P17</f>
        <v>23.044956554590101</v>
      </c>
      <c r="Q18" s="9">
        <f t="shared" ref="Q18:R18" si="21">Q16*100/Q17</f>
        <v>32.125</v>
      </c>
      <c r="R18" s="9">
        <f t="shared" si="21"/>
        <v>40.322580645161302</v>
      </c>
      <c r="S18" s="9">
        <f t="shared" ref="S18" si="22">S16*100/S17</f>
        <v>19.8333333333333</v>
      </c>
    </row>
    <row r="19" spans="2:19">
      <c r="B19" s="3"/>
      <c r="C19">
        <v>314</v>
      </c>
      <c r="D19">
        <v>9</v>
      </c>
      <c r="E19">
        <v>9</v>
      </c>
      <c r="F19">
        <v>47</v>
      </c>
      <c r="G19">
        <v>65</v>
      </c>
      <c r="H19">
        <v>3</v>
      </c>
      <c r="I19">
        <v>417</v>
      </c>
    </row>
    <row r="20" spans="2:19">
      <c r="B20" s="3"/>
      <c r="C20">
        <v>388</v>
      </c>
      <c r="D20">
        <v>7</v>
      </c>
      <c r="E20">
        <v>11</v>
      </c>
      <c r="F20">
        <v>65</v>
      </c>
      <c r="G20">
        <v>62</v>
      </c>
      <c r="H20">
        <v>2</v>
      </c>
      <c r="I20">
        <v>217</v>
      </c>
      <c r="M20" s="8">
        <v>392</v>
      </c>
      <c r="N20" s="8">
        <v>11</v>
      </c>
      <c r="O20" s="8">
        <v>11</v>
      </c>
      <c r="P20" s="8">
        <v>64</v>
      </c>
      <c r="Q20" s="8">
        <v>264</v>
      </c>
      <c r="R20" s="8">
        <v>3.2</v>
      </c>
      <c r="S20" s="8">
        <v>240</v>
      </c>
    </row>
    <row r="21" spans="2:19">
      <c r="B21" s="3"/>
      <c r="C21">
        <f>SUM(C19:C20)</f>
        <v>702</v>
      </c>
      <c r="D21">
        <f t="shared" ref="D21" si="23">SUM(D19:D20)</f>
        <v>16</v>
      </c>
      <c r="E21">
        <f t="shared" ref="E21" si="24">SUM(E19:E20)</f>
        <v>20</v>
      </c>
      <c r="F21">
        <f t="shared" ref="F21" si="25">SUM(F19:F20)</f>
        <v>112</v>
      </c>
      <c r="G21">
        <f t="shared" ref="G21" si="26">SUM(G19:G20)</f>
        <v>127</v>
      </c>
      <c r="H21">
        <f t="shared" ref="H21" si="27">SUM(H19:H20)</f>
        <v>5</v>
      </c>
      <c r="I21">
        <f t="shared" ref="I21" si="28">SUM(I19:I20)</f>
        <v>634</v>
      </c>
      <c r="M21" s="8">
        <v>375</v>
      </c>
      <c r="N21" s="8">
        <v>10</v>
      </c>
      <c r="O21" s="8">
        <v>11</v>
      </c>
      <c r="P21" s="8">
        <v>61</v>
      </c>
      <c r="Q21" s="8">
        <v>257</v>
      </c>
      <c r="R21" s="8">
        <v>2.5</v>
      </c>
      <c r="S21" s="8">
        <v>238</v>
      </c>
    </row>
    <row r="22" spans="2:19">
      <c r="B22" s="1" t="s">
        <v>1768</v>
      </c>
      <c r="C22" s="2">
        <v>351</v>
      </c>
      <c r="D22" s="2">
        <v>8</v>
      </c>
      <c r="E22" s="2">
        <v>10</v>
      </c>
      <c r="F22" s="2">
        <v>56</v>
      </c>
      <c r="G22" s="2">
        <v>64</v>
      </c>
      <c r="H22" s="2">
        <v>3</v>
      </c>
      <c r="I22" s="2">
        <v>317</v>
      </c>
      <c r="M22" s="5">
        <f>SUM(M20:M21)</f>
        <v>767</v>
      </c>
      <c r="N22" s="5">
        <f t="shared" ref="N22:S22" si="29">SUM(N20:N21)</f>
        <v>21</v>
      </c>
      <c r="O22" s="5">
        <f t="shared" si="29"/>
        <v>22</v>
      </c>
      <c r="P22" s="5">
        <f t="shared" si="29"/>
        <v>125</v>
      </c>
      <c r="Q22" s="5">
        <f t="shared" si="29"/>
        <v>521</v>
      </c>
      <c r="R22" s="5">
        <f t="shared" si="29"/>
        <v>5.7</v>
      </c>
      <c r="S22" s="5">
        <f t="shared" si="29"/>
        <v>478</v>
      </c>
    </row>
    <row r="23" spans="2:19">
      <c r="L23" s="10" t="s">
        <v>1769</v>
      </c>
      <c r="M23" s="11">
        <f>M22/2</f>
        <v>383.5</v>
      </c>
      <c r="N23" s="11">
        <f t="shared" ref="N23:S23" si="30">N22/2</f>
        <v>10.5</v>
      </c>
      <c r="O23" s="11">
        <f t="shared" si="30"/>
        <v>11</v>
      </c>
      <c r="P23" s="11">
        <f t="shared" si="30"/>
        <v>62.5</v>
      </c>
      <c r="Q23" s="11">
        <f t="shared" si="30"/>
        <v>260.5</v>
      </c>
      <c r="R23" s="11">
        <f t="shared" si="30"/>
        <v>2.85</v>
      </c>
      <c r="S23" s="11">
        <f t="shared" si="30"/>
        <v>239</v>
      </c>
    </row>
    <row r="24" spans="2:19">
      <c r="L24" s="10" t="s">
        <v>1770</v>
      </c>
      <c r="M24" s="12">
        <v>1629</v>
      </c>
      <c r="N24" s="12">
        <v>40.700000000000003</v>
      </c>
      <c r="O24" s="12">
        <v>45.3</v>
      </c>
      <c r="P24" s="12">
        <v>264.7</v>
      </c>
      <c r="Q24" s="12">
        <v>800</v>
      </c>
      <c r="R24" s="12">
        <v>6.2</v>
      </c>
      <c r="S24" s="12">
        <v>1200</v>
      </c>
    </row>
    <row r="25" spans="2:19">
      <c r="L25" s="10" t="s">
        <v>1771</v>
      </c>
      <c r="M25" s="11">
        <f>M23*100/M24</f>
        <v>23.5420503376304</v>
      </c>
      <c r="N25" s="11">
        <f t="shared" ref="N25:S25" si="31">N23*100/N24</f>
        <v>25.798525798525802</v>
      </c>
      <c r="O25" s="11">
        <f t="shared" si="31"/>
        <v>24.282560706401799</v>
      </c>
      <c r="P25" s="11">
        <f t="shared" si="31"/>
        <v>23.611635814129201</v>
      </c>
      <c r="Q25" s="11">
        <f t="shared" si="31"/>
        <v>32.5625</v>
      </c>
      <c r="R25" s="11">
        <f t="shared" si="31"/>
        <v>45.9677419354839</v>
      </c>
      <c r="S25" s="11">
        <f t="shared" si="31"/>
        <v>19.9166666666667</v>
      </c>
    </row>
    <row r="28" spans="2:19">
      <c r="L28" s="4" t="s">
        <v>1765</v>
      </c>
      <c r="M28" s="4"/>
      <c r="N28" s="4"/>
      <c r="O28" s="4"/>
      <c r="P28" s="4"/>
      <c r="Q28" s="4"/>
      <c r="R28" s="4"/>
      <c r="S28" s="4"/>
    </row>
    <row r="29" spans="2:19">
      <c r="L29" s="5" t="s">
        <v>1760</v>
      </c>
      <c r="M29" s="5">
        <v>149</v>
      </c>
      <c r="N29" s="5">
        <v>6</v>
      </c>
      <c r="O29" s="5">
        <v>6</v>
      </c>
      <c r="P29" s="5">
        <v>19</v>
      </c>
      <c r="Q29" s="5">
        <v>215</v>
      </c>
      <c r="R29" s="5">
        <v>0.2</v>
      </c>
      <c r="S29" s="5">
        <v>85</v>
      </c>
    </row>
    <row r="30" spans="2:19">
      <c r="L30" s="6" t="s">
        <v>1761</v>
      </c>
      <c r="M30" s="7">
        <v>207</v>
      </c>
      <c r="N30" s="7">
        <v>5</v>
      </c>
      <c r="O30" s="7">
        <v>6</v>
      </c>
      <c r="P30" s="7">
        <v>35</v>
      </c>
      <c r="Q30" s="7">
        <v>36</v>
      </c>
      <c r="R30" s="7">
        <v>2</v>
      </c>
      <c r="S30" s="7">
        <v>183</v>
      </c>
    </row>
    <row r="31" spans="2:19">
      <c r="L31" s="5" t="s">
        <v>1762</v>
      </c>
      <c r="M31" s="5">
        <v>82</v>
      </c>
      <c r="N31" s="5">
        <v>1</v>
      </c>
      <c r="O31" s="5">
        <v>0</v>
      </c>
      <c r="P31" s="5">
        <v>18</v>
      </c>
      <c r="Q31" s="5">
        <v>23</v>
      </c>
      <c r="R31" s="5">
        <v>1</v>
      </c>
      <c r="S31" s="5">
        <v>3</v>
      </c>
    </row>
    <row r="32" spans="2:19">
      <c r="L32" s="8"/>
      <c r="M32" s="8">
        <v>438</v>
      </c>
      <c r="N32" s="8">
        <v>12</v>
      </c>
      <c r="O32" s="8">
        <v>12</v>
      </c>
      <c r="P32" s="8">
        <v>72</v>
      </c>
      <c r="Q32" s="8">
        <v>274</v>
      </c>
      <c r="R32" s="8">
        <f>SUM(R29:R31)</f>
        <v>3.2</v>
      </c>
      <c r="S32" s="8">
        <v>271</v>
      </c>
    </row>
    <row r="33" spans="12:19">
      <c r="L33" s="6" t="s">
        <v>1763</v>
      </c>
      <c r="M33" s="6">
        <v>1994</v>
      </c>
      <c r="N33" s="6">
        <v>49.9</v>
      </c>
      <c r="O33" s="6">
        <v>55</v>
      </c>
      <c r="P33" s="6">
        <v>324</v>
      </c>
      <c r="Q33" s="6">
        <v>1100</v>
      </c>
      <c r="R33" s="6">
        <v>8.6999999999999993</v>
      </c>
      <c r="S33" s="6">
        <v>1500</v>
      </c>
    </row>
    <row r="34" spans="12:19">
      <c r="L34" s="6" t="s">
        <v>1764</v>
      </c>
      <c r="M34" s="13">
        <f>M32*100/M33</f>
        <v>21.965897693079199</v>
      </c>
      <c r="N34" s="13">
        <f t="shared" ref="N34:S34" si="32">N32*100/N33</f>
        <v>24.048096192384801</v>
      </c>
      <c r="O34" s="13">
        <f t="shared" si="32"/>
        <v>21.818181818181799</v>
      </c>
      <c r="P34" s="13">
        <f t="shared" si="32"/>
        <v>22.2222222222222</v>
      </c>
      <c r="Q34" s="13">
        <f t="shared" si="32"/>
        <v>24.909090909090899</v>
      </c>
      <c r="R34" s="13">
        <f t="shared" si="32"/>
        <v>36.781609195402297</v>
      </c>
      <c r="S34" s="13">
        <f t="shared" si="32"/>
        <v>18.066666666666698</v>
      </c>
    </row>
    <row r="36" spans="12:19">
      <c r="L36" s="5" t="s">
        <v>1760</v>
      </c>
      <c r="M36" s="5">
        <v>149</v>
      </c>
      <c r="N36" s="5">
        <v>6</v>
      </c>
      <c r="O36" s="5">
        <v>6</v>
      </c>
      <c r="P36" s="5">
        <v>19</v>
      </c>
      <c r="Q36" s="5">
        <v>215</v>
      </c>
      <c r="R36" s="5">
        <v>0.2</v>
      </c>
      <c r="S36" s="5">
        <v>85</v>
      </c>
    </row>
    <row r="37" spans="12:19">
      <c r="L37" s="6" t="s">
        <v>1761</v>
      </c>
      <c r="M37" s="7">
        <v>207</v>
      </c>
      <c r="N37" s="7">
        <v>5</v>
      </c>
      <c r="O37" s="7">
        <v>6</v>
      </c>
      <c r="P37" s="7">
        <v>35</v>
      </c>
      <c r="Q37" s="7">
        <v>36</v>
      </c>
      <c r="R37" s="7">
        <v>2</v>
      </c>
      <c r="S37" s="7">
        <v>183</v>
      </c>
    </row>
    <row r="38" spans="12:19">
      <c r="L38" s="5" t="s">
        <v>1766</v>
      </c>
      <c r="M38" s="5">
        <v>68</v>
      </c>
      <c r="N38" s="5">
        <v>0</v>
      </c>
      <c r="O38" s="5">
        <v>0</v>
      </c>
      <c r="P38" s="5">
        <v>16</v>
      </c>
      <c r="Q38" s="5">
        <v>16</v>
      </c>
      <c r="R38" s="5">
        <v>0.3</v>
      </c>
      <c r="S38" s="5">
        <v>0</v>
      </c>
    </row>
    <row r="39" spans="12:19">
      <c r="L39" s="8"/>
      <c r="M39" s="8">
        <v>424</v>
      </c>
      <c r="N39" s="8">
        <v>11</v>
      </c>
      <c r="O39" s="8">
        <v>12</v>
      </c>
      <c r="P39" s="8">
        <v>70</v>
      </c>
      <c r="Q39" s="8">
        <v>267</v>
      </c>
      <c r="R39" s="8">
        <v>2.5</v>
      </c>
      <c r="S39" s="8">
        <v>268</v>
      </c>
    </row>
    <row r="40" spans="12:19">
      <c r="L40" s="5" t="s">
        <v>1763</v>
      </c>
      <c r="M40" s="5">
        <v>1994</v>
      </c>
      <c r="N40" s="5">
        <v>49.9</v>
      </c>
      <c r="O40" s="5">
        <v>55</v>
      </c>
      <c r="P40" s="5">
        <v>324</v>
      </c>
      <c r="Q40" s="5">
        <v>1100</v>
      </c>
      <c r="R40" s="5">
        <v>8.6999999999999993</v>
      </c>
      <c r="S40" s="5">
        <v>1500</v>
      </c>
    </row>
    <row r="41" spans="12:19">
      <c r="L41" s="5" t="s">
        <v>1764</v>
      </c>
      <c r="M41" s="9">
        <f>M39*100/M40</f>
        <v>21.263791374122398</v>
      </c>
      <c r="N41" s="9">
        <f t="shared" ref="N41:S41" si="33">N39*100/N40</f>
        <v>22.044088176352702</v>
      </c>
      <c r="O41" s="9">
        <f t="shared" si="33"/>
        <v>21.818181818181799</v>
      </c>
      <c r="P41" s="9">
        <f t="shared" si="33"/>
        <v>21.604938271604901</v>
      </c>
      <c r="Q41" s="9">
        <f t="shared" si="33"/>
        <v>24.272727272727298</v>
      </c>
      <c r="R41" s="9">
        <f t="shared" si="33"/>
        <v>28.735632183907999</v>
      </c>
      <c r="S41" s="9">
        <f t="shared" si="33"/>
        <v>17.866666666666699</v>
      </c>
    </row>
    <row r="43" spans="12:19">
      <c r="M43" s="8">
        <v>438</v>
      </c>
      <c r="N43" s="8">
        <v>12</v>
      </c>
      <c r="O43" s="8">
        <v>12</v>
      </c>
      <c r="P43" s="8">
        <v>72</v>
      </c>
      <c r="Q43" s="8">
        <v>274</v>
      </c>
      <c r="R43" s="8">
        <v>3.2</v>
      </c>
      <c r="S43" s="8">
        <v>271</v>
      </c>
    </row>
    <row r="44" spans="12:19">
      <c r="M44" s="8">
        <v>424</v>
      </c>
      <c r="N44" s="8">
        <v>11</v>
      </c>
      <c r="O44" s="8">
        <v>12</v>
      </c>
      <c r="P44" s="8">
        <v>70</v>
      </c>
      <c r="Q44" s="8">
        <v>267</v>
      </c>
      <c r="R44" s="8">
        <v>2.5</v>
      </c>
      <c r="S44" s="8">
        <v>268</v>
      </c>
    </row>
    <row r="45" spans="12:19">
      <c r="M45" s="5">
        <f>SUM(M43:M44)</f>
        <v>862</v>
      </c>
      <c r="N45" s="5">
        <f t="shared" ref="N45" si="34">SUM(N43:N44)</f>
        <v>23</v>
      </c>
      <c r="O45" s="5">
        <f t="shared" ref="O45" si="35">SUM(O43:O44)</f>
        <v>24</v>
      </c>
      <c r="P45" s="5">
        <f t="shared" ref="P45" si="36">SUM(P43:P44)</f>
        <v>142</v>
      </c>
      <c r="Q45" s="5">
        <f t="shared" ref="Q45" si="37">SUM(Q43:Q44)</f>
        <v>541</v>
      </c>
      <c r="R45" s="5">
        <f t="shared" ref="R45" si="38">SUM(R43:R44)</f>
        <v>5.7</v>
      </c>
      <c r="S45" s="5">
        <f t="shared" ref="S45" si="39">SUM(S43:S44)</f>
        <v>539</v>
      </c>
    </row>
    <row r="46" spans="12:19">
      <c r="L46" s="10" t="s">
        <v>1769</v>
      </c>
      <c r="M46" s="11">
        <f>M45/2</f>
        <v>431</v>
      </c>
      <c r="N46" s="11">
        <f t="shared" ref="N46" si="40">N45/2</f>
        <v>11.5</v>
      </c>
      <c r="O46" s="11">
        <f t="shared" ref="O46" si="41">O45/2</f>
        <v>12</v>
      </c>
      <c r="P46" s="11">
        <f t="shared" ref="P46" si="42">P45/2</f>
        <v>71</v>
      </c>
      <c r="Q46" s="11">
        <f t="shared" ref="Q46" si="43">Q45/2</f>
        <v>270.5</v>
      </c>
      <c r="R46" s="11">
        <f t="shared" ref="R46" si="44">R45/2</f>
        <v>2.85</v>
      </c>
      <c r="S46" s="11">
        <f t="shared" ref="S46" si="45">S45/2</f>
        <v>269.5</v>
      </c>
    </row>
    <row r="47" spans="12:19">
      <c r="L47" s="10" t="s">
        <v>1770</v>
      </c>
      <c r="M47" s="12">
        <v>1994</v>
      </c>
      <c r="N47" s="12">
        <v>49.9</v>
      </c>
      <c r="O47" s="12">
        <v>55</v>
      </c>
      <c r="P47" s="12">
        <v>324</v>
      </c>
      <c r="Q47" s="12">
        <v>1100</v>
      </c>
      <c r="R47" s="12">
        <v>8.6999999999999993</v>
      </c>
      <c r="S47" s="12">
        <v>1500</v>
      </c>
    </row>
    <row r="48" spans="12:19">
      <c r="L48" s="10" t="s">
        <v>1771</v>
      </c>
      <c r="M48" s="11">
        <f>M46*100/M47</f>
        <v>21.614844533600799</v>
      </c>
      <c r="N48" s="11">
        <f t="shared" ref="N48:S48" si="46">N46*100/N47</f>
        <v>23.0460921843687</v>
      </c>
      <c r="O48" s="11">
        <f t="shared" si="46"/>
        <v>21.818181818181799</v>
      </c>
      <c r="P48" s="11">
        <f t="shared" si="46"/>
        <v>21.9135802469136</v>
      </c>
      <c r="Q48" s="11">
        <f t="shared" si="46"/>
        <v>24.590909090909101</v>
      </c>
      <c r="R48" s="11">
        <f t="shared" si="46"/>
        <v>32.758620689655203</v>
      </c>
      <c r="S48" s="11">
        <f t="shared" si="46"/>
        <v>17.966666666666701</v>
      </c>
    </row>
    <row r="50" spans="12:19">
      <c r="L50" s="4" t="s">
        <v>1767</v>
      </c>
      <c r="M50" s="4"/>
      <c r="N50" s="4"/>
      <c r="O50" s="4"/>
      <c r="P50" s="4"/>
      <c r="Q50" s="4"/>
      <c r="R50" s="4"/>
      <c r="S50" s="4"/>
    </row>
    <row r="51" spans="12:19">
      <c r="L51" s="5" t="s">
        <v>1760</v>
      </c>
      <c r="M51" s="5">
        <v>149</v>
      </c>
      <c r="N51" s="5">
        <v>6</v>
      </c>
      <c r="O51" s="5">
        <v>6</v>
      </c>
      <c r="P51" s="5">
        <v>19</v>
      </c>
      <c r="Q51" s="5">
        <v>215</v>
      </c>
      <c r="R51" s="5">
        <v>0.2</v>
      </c>
      <c r="S51" s="5">
        <v>85</v>
      </c>
    </row>
    <row r="52" spans="12:19">
      <c r="L52" s="6" t="s">
        <v>1761</v>
      </c>
      <c r="M52" s="2">
        <v>267</v>
      </c>
      <c r="N52" s="2">
        <v>6</v>
      </c>
      <c r="O52" s="2">
        <v>8</v>
      </c>
      <c r="P52" s="2">
        <v>47</v>
      </c>
      <c r="Q52" s="2">
        <v>52</v>
      </c>
      <c r="R52" s="2">
        <v>2</v>
      </c>
      <c r="S52" s="2">
        <v>257</v>
      </c>
    </row>
    <row r="53" spans="12:19">
      <c r="L53" s="5" t="s">
        <v>1762</v>
      </c>
      <c r="M53" s="5">
        <v>82</v>
      </c>
      <c r="N53" s="5">
        <v>1</v>
      </c>
      <c r="O53" s="5">
        <v>0</v>
      </c>
      <c r="P53" s="5">
        <v>18</v>
      </c>
      <c r="Q53" s="5">
        <v>23</v>
      </c>
      <c r="R53" s="5">
        <v>1</v>
      </c>
      <c r="S53" s="5">
        <v>3</v>
      </c>
    </row>
    <row r="54" spans="12:19">
      <c r="L54" s="8"/>
      <c r="M54" s="8">
        <f>SUM(M51:M53)</f>
        <v>498</v>
      </c>
      <c r="N54" s="8">
        <v>13</v>
      </c>
      <c r="O54" s="8">
        <v>14</v>
      </c>
      <c r="P54" s="8">
        <v>84</v>
      </c>
      <c r="Q54" s="8">
        <v>290</v>
      </c>
      <c r="R54" s="8">
        <v>3.2</v>
      </c>
      <c r="S54" s="8">
        <v>345</v>
      </c>
    </row>
    <row r="55" spans="12:19">
      <c r="L55" s="5" t="s">
        <v>1763</v>
      </c>
      <c r="M55" s="5">
        <v>2491</v>
      </c>
      <c r="N55" s="5">
        <v>62.3</v>
      </c>
      <c r="O55" s="5">
        <v>69</v>
      </c>
      <c r="P55" s="5">
        <v>405</v>
      </c>
      <c r="Q55" s="5">
        <v>1100</v>
      </c>
      <c r="R55" s="5">
        <v>9.5</v>
      </c>
      <c r="S55" s="5">
        <v>1500</v>
      </c>
    </row>
    <row r="56" spans="12:19">
      <c r="L56" s="5" t="s">
        <v>1764</v>
      </c>
      <c r="M56" s="9">
        <f>M54*100/M55</f>
        <v>19.991971095945399</v>
      </c>
      <c r="N56" s="9">
        <f t="shared" ref="N56" si="47">N54*100/N55</f>
        <v>20.866773675762399</v>
      </c>
      <c r="O56" s="9">
        <f t="shared" ref="O56" si="48">O54*100/O55</f>
        <v>20.289855072463801</v>
      </c>
      <c r="P56" s="9">
        <f t="shared" ref="P56" si="49">P54*100/P55</f>
        <v>20.740740740740701</v>
      </c>
      <c r="Q56" s="9">
        <f t="shared" ref="Q56:R56" si="50">Q54*100/Q55</f>
        <v>26.363636363636399</v>
      </c>
      <c r="R56" s="9">
        <f t="shared" si="50"/>
        <v>33.684210526315802</v>
      </c>
      <c r="S56" s="9">
        <f t="shared" ref="S56" si="51">S54*100/S55</f>
        <v>23</v>
      </c>
    </row>
    <row r="58" spans="12:19">
      <c r="L58" s="5" t="s">
        <v>1760</v>
      </c>
      <c r="M58" s="5">
        <v>149</v>
      </c>
      <c r="N58" s="5">
        <v>6</v>
      </c>
      <c r="O58" s="5">
        <v>6</v>
      </c>
      <c r="P58" s="5">
        <v>19</v>
      </c>
      <c r="Q58" s="5">
        <v>215</v>
      </c>
      <c r="R58" s="5">
        <v>0.2</v>
      </c>
      <c r="S58" s="5">
        <v>85</v>
      </c>
    </row>
    <row r="59" spans="12:19">
      <c r="L59" s="6" t="s">
        <v>1761</v>
      </c>
      <c r="M59" s="2">
        <v>267</v>
      </c>
      <c r="N59" s="2">
        <v>6</v>
      </c>
      <c r="O59" s="2">
        <v>8</v>
      </c>
      <c r="P59" s="2">
        <v>47</v>
      </c>
      <c r="Q59" s="2">
        <v>52</v>
      </c>
      <c r="R59" s="2">
        <v>2</v>
      </c>
      <c r="S59" s="2">
        <v>257</v>
      </c>
    </row>
    <row r="60" spans="12:19">
      <c r="L60" s="5" t="s">
        <v>1766</v>
      </c>
      <c r="M60" s="5">
        <v>85</v>
      </c>
      <c r="N60" s="5">
        <v>0</v>
      </c>
      <c r="O60" s="5">
        <v>0</v>
      </c>
      <c r="P60" s="5">
        <v>20</v>
      </c>
      <c r="Q60" s="5">
        <v>20</v>
      </c>
      <c r="R60" s="5">
        <v>0.3</v>
      </c>
      <c r="S60" s="5">
        <v>0</v>
      </c>
    </row>
    <row r="61" spans="12:19">
      <c r="L61" s="8"/>
      <c r="M61" s="8">
        <f>SUM(M58:M60)</f>
        <v>501</v>
      </c>
      <c r="N61" s="8">
        <v>12</v>
      </c>
      <c r="O61" s="8">
        <v>14</v>
      </c>
      <c r="P61" s="8">
        <v>86</v>
      </c>
      <c r="Q61" s="8">
        <v>287</v>
      </c>
      <c r="R61" s="8">
        <v>2.5</v>
      </c>
      <c r="S61" s="8">
        <v>342</v>
      </c>
    </row>
    <row r="62" spans="12:19">
      <c r="L62" s="5" t="s">
        <v>1763</v>
      </c>
      <c r="M62" s="5">
        <v>2491</v>
      </c>
      <c r="N62" s="5">
        <v>62.3</v>
      </c>
      <c r="O62" s="5">
        <v>69</v>
      </c>
      <c r="P62" s="5">
        <v>405</v>
      </c>
      <c r="Q62" s="5">
        <v>1100</v>
      </c>
      <c r="R62" s="5">
        <v>9.5</v>
      </c>
      <c r="S62" s="5">
        <v>1500</v>
      </c>
    </row>
    <row r="63" spans="12:19">
      <c r="L63" s="5" t="s">
        <v>1764</v>
      </c>
      <c r="M63" s="9">
        <f>M61*100/M62</f>
        <v>20.112404656764401</v>
      </c>
      <c r="N63" s="9">
        <f t="shared" ref="N63" si="52">N61*100/N62</f>
        <v>19.261637239165299</v>
      </c>
      <c r="O63" s="9">
        <f t="shared" ref="O63" si="53">O61*100/O62</f>
        <v>20.289855072463801</v>
      </c>
      <c r="P63" s="9">
        <f t="shared" ref="P63" si="54">P61*100/P62</f>
        <v>21.234567901234598</v>
      </c>
      <c r="Q63" s="9">
        <f t="shared" ref="Q63:S63" si="55">Q61*100/Q62</f>
        <v>26.090909090909101</v>
      </c>
      <c r="R63" s="9">
        <f t="shared" si="55"/>
        <v>26.315789473684202</v>
      </c>
      <c r="S63" s="9">
        <f t="shared" si="55"/>
        <v>22.8</v>
      </c>
    </row>
    <row r="65" spans="12:19">
      <c r="M65" s="8">
        <v>498</v>
      </c>
      <c r="N65" s="8">
        <v>13</v>
      </c>
      <c r="O65" s="8">
        <v>14</v>
      </c>
      <c r="P65" s="8">
        <v>84</v>
      </c>
      <c r="Q65" s="8">
        <v>290</v>
      </c>
      <c r="R65" s="8">
        <v>3.2</v>
      </c>
      <c r="S65" s="8">
        <v>345</v>
      </c>
    </row>
    <row r="66" spans="12:19">
      <c r="M66" s="8">
        <v>501</v>
      </c>
      <c r="N66" s="8">
        <v>12</v>
      </c>
      <c r="O66" s="8">
        <v>14</v>
      </c>
      <c r="P66" s="8">
        <v>86</v>
      </c>
      <c r="Q66" s="8">
        <v>287</v>
      </c>
      <c r="R66" s="8">
        <v>2.5</v>
      </c>
      <c r="S66" s="8">
        <v>342</v>
      </c>
    </row>
    <row r="67" spans="12:19">
      <c r="M67" s="5">
        <f>SUM(M65:M66)</f>
        <v>999</v>
      </c>
      <c r="N67" s="5">
        <f t="shared" ref="N67" si="56">SUM(N65:N66)</f>
        <v>25</v>
      </c>
      <c r="O67" s="5">
        <f t="shared" ref="O67" si="57">SUM(O65:O66)</f>
        <v>28</v>
      </c>
      <c r="P67" s="5">
        <f t="shared" ref="P67" si="58">SUM(P65:P66)</f>
        <v>170</v>
      </c>
      <c r="Q67" s="5">
        <f t="shared" ref="Q67" si="59">SUM(Q65:Q66)</f>
        <v>577</v>
      </c>
      <c r="R67" s="5">
        <f t="shared" ref="R67" si="60">SUM(R65:R66)</f>
        <v>5.7</v>
      </c>
      <c r="S67" s="5">
        <f t="shared" ref="S67" si="61">SUM(S65:S66)</f>
        <v>687</v>
      </c>
    </row>
    <row r="68" spans="12:19">
      <c r="L68" s="14" t="s">
        <v>1769</v>
      </c>
      <c r="M68" s="15">
        <f>M67/2</f>
        <v>499.5</v>
      </c>
      <c r="N68" s="15">
        <f t="shared" ref="N68" si="62">N67/2</f>
        <v>12.5</v>
      </c>
      <c r="O68" s="15">
        <f t="shared" ref="O68" si="63">O67/2</f>
        <v>14</v>
      </c>
      <c r="P68" s="15">
        <f t="shared" ref="P68" si="64">P67/2</f>
        <v>85</v>
      </c>
      <c r="Q68" s="15">
        <f t="shared" ref="Q68" si="65">Q67/2</f>
        <v>288.5</v>
      </c>
      <c r="R68" s="15">
        <f t="shared" ref="R68" si="66">R67/2</f>
        <v>2.85</v>
      </c>
      <c r="S68" s="15">
        <f t="shared" ref="S68" si="67">S67/2</f>
        <v>343.5</v>
      </c>
    </row>
    <row r="69" spans="12:19">
      <c r="L69" s="14" t="s">
        <v>1770</v>
      </c>
      <c r="M69" s="16">
        <v>2491</v>
      </c>
      <c r="N69" s="16">
        <v>62.3</v>
      </c>
      <c r="O69" s="16">
        <v>69</v>
      </c>
      <c r="P69" s="16">
        <v>405</v>
      </c>
      <c r="Q69" s="16">
        <v>1100</v>
      </c>
      <c r="R69" s="16">
        <v>9.5</v>
      </c>
      <c r="S69" s="16">
        <v>1500</v>
      </c>
    </row>
    <row r="70" spans="12:19">
      <c r="L70" s="14" t="s">
        <v>1771</v>
      </c>
      <c r="M70" s="15">
        <f>M68*100/M69</f>
        <v>20.0521878763549</v>
      </c>
      <c r="N70" s="15">
        <f t="shared" ref="N70" si="68">N68*100/N69</f>
        <v>20.064205457463899</v>
      </c>
      <c r="O70" s="15">
        <f t="shared" ref="O70" si="69">O68*100/O69</f>
        <v>20.289855072463801</v>
      </c>
      <c r="P70" s="15">
        <f t="shared" ref="P70" si="70">P68*100/P69</f>
        <v>20.987654320987701</v>
      </c>
      <c r="Q70" s="15">
        <f t="shared" ref="Q70:R70" si="71">Q68*100/Q69</f>
        <v>26.227272727272702</v>
      </c>
      <c r="R70" s="15">
        <f t="shared" si="71"/>
        <v>30</v>
      </c>
      <c r="S70" s="15">
        <f t="shared" ref="S70" si="72">S68*100/S69</f>
        <v>22.9</v>
      </c>
    </row>
    <row r="72" spans="12:19">
      <c r="L72" s="4" t="s">
        <v>1768</v>
      </c>
      <c r="M72" s="4"/>
      <c r="N72" s="4"/>
      <c r="O72" s="4"/>
      <c r="P72" s="4"/>
      <c r="Q72" s="4"/>
      <c r="R72" s="4"/>
      <c r="S72" s="4"/>
    </row>
    <row r="73" spans="12:19">
      <c r="L73" s="5" t="s">
        <v>1760</v>
      </c>
      <c r="M73" s="5">
        <v>149</v>
      </c>
      <c r="N73" s="5">
        <v>6</v>
      </c>
      <c r="O73" s="5">
        <v>6</v>
      </c>
      <c r="P73" s="5">
        <v>19</v>
      </c>
      <c r="Q73" s="5">
        <v>215</v>
      </c>
      <c r="R73" s="5">
        <v>0.2</v>
      </c>
      <c r="S73" s="5">
        <v>85</v>
      </c>
    </row>
    <row r="74" spans="12:19">
      <c r="L74" s="6" t="s">
        <v>1761</v>
      </c>
      <c r="M74" s="2">
        <v>351</v>
      </c>
      <c r="N74" s="2">
        <v>8</v>
      </c>
      <c r="O74" s="2">
        <v>10</v>
      </c>
      <c r="P74" s="2">
        <v>56</v>
      </c>
      <c r="Q74" s="2">
        <v>64</v>
      </c>
      <c r="R74" s="2">
        <v>3</v>
      </c>
      <c r="S74" s="2">
        <v>317</v>
      </c>
    </row>
    <row r="75" spans="12:19">
      <c r="L75" s="5" t="s">
        <v>1762</v>
      </c>
      <c r="M75" s="5">
        <v>82</v>
      </c>
      <c r="N75" s="5">
        <v>1</v>
      </c>
      <c r="O75" s="5">
        <v>0</v>
      </c>
      <c r="P75" s="5">
        <v>18</v>
      </c>
      <c r="Q75" s="5">
        <v>23</v>
      </c>
      <c r="R75" s="5">
        <v>1</v>
      </c>
      <c r="S75" s="5">
        <v>3</v>
      </c>
    </row>
    <row r="76" spans="12:19">
      <c r="L76" s="8"/>
      <c r="M76" s="8">
        <v>582</v>
      </c>
      <c r="N76" s="8">
        <v>15</v>
      </c>
      <c r="O76" s="8">
        <v>16</v>
      </c>
      <c r="P76" s="8">
        <v>93</v>
      </c>
      <c r="Q76" s="8">
        <v>302</v>
      </c>
      <c r="R76" s="8">
        <v>4.2</v>
      </c>
      <c r="S76" s="8">
        <v>405</v>
      </c>
    </row>
    <row r="77" spans="12:19">
      <c r="L77" s="5" t="s">
        <v>1763</v>
      </c>
      <c r="M77" s="5">
        <v>2900</v>
      </c>
      <c r="N77" s="5">
        <v>72.5</v>
      </c>
      <c r="O77" s="5">
        <v>81</v>
      </c>
      <c r="P77" s="5">
        <v>471</v>
      </c>
      <c r="Q77" s="5">
        <v>1100</v>
      </c>
      <c r="R77" s="5">
        <v>11.8</v>
      </c>
      <c r="S77" s="5">
        <v>1500</v>
      </c>
    </row>
    <row r="78" spans="12:19">
      <c r="L78" s="5" t="s">
        <v>1764</v>
      </c>
      <c r="M78" s="9">
        <f>M76*100/M77</f>
        <v>20.068965517241399</v>
      </c>
      <c r="N78" s="9">
        <f t="shared" ref="N78" si="73">N76*100/N77</f>
        <v>20.689655172413801</v>
      </c>
      <c r="O78" s="9">
        <f t="shared" ref="O78" si="74">O76*100/O77</f>
        <v>19.7530864197531</v>
      </c>
      <c r="P78" s="9">
        <f t="shared" ref="P78" si="75">P76*100/P77</f>
        <v>19.7452229299363</v>
      </c>
      <c r="Q78" s="9">
        <f t="shared" ref="Q78:R78" si="76">Q76*100/Q77</f>
        <v>27.454545454545499</v>
      </c>
      <c r="R78" s="9">
        <f t="shared" si="76"/>
        <v>35.593220338983102</v>
      </c>
      <c r="S78" s="9">
        <f t="shared" ref="S78" si="77">S76*100/S77</f>
        <v>27</v>
      </c>
    </row>
    <row r="80" spans="12:19">
      <c r="L80" s="5" t="s">
        <v>1760</v>
      </c>
      <c r="M80" s="5">
        <v>149</v>
      </c>
      <c r="N80" s="5">
        <v>6</v>
      </c>
      <c r="O80" s="5">
        <v>6</v>
      </c>
      <c r="P80" s="5">
        <v>19</v>
      </c>
      <c r="Q80" s="5">
        <v>215</v>
      </c>
      <c r="R80" s="5">
        <v>0.2</v>
      </c>
      <c r="S80" s="5">
        <v>85</v>
      </c>
    </row>
    <row r="81" spans="12:19">
      <c r="L81" s="6" t="s">
        <v>1761</v>
      </c>
      <c r="M81" s="2">
        <v>351</v>
      </c>
      <c r="N81" s="2">
        <v>8</v>
      </c>
      <c r="O81" s="2">
        <v>10</v>
      </c>
      <c r="P81" s="2">
        <v>56</v>
      </c>
      <c r="Q81" s="2">
        <v>64</v>
      </c>
      <c r="R81" s="2">
        <v>3</v>
      </c>
      <c r="S81" s="2">
        <v>317</v>
      </c>
    </row>
    <row r="82" spans="12:19">
      <c r="L82" s="5" t="s">
        <v>1766</v>
      </c>
      <c r="M82" s="5">
        <v>102</v>
      </c>
      <c r="N82" s="5">
        <v>0</v>
      </c>
      <c r="O82" s="5">
        <v>0</v>
      </c>
      <c r="P82" s="5">
        <v>24</v>
      </c>
      <c r="Q82" s="5">
        <v>24</v>
      </c>
      <c r="R82" s="5">
        <v>0.3</v>
      </c>
      <c r="S82" s="5">
        <v>0</v>
      </c>
    </row>
    <row r="83" spans="12:19">
      <c r="L83" s="8"/>
      <c r="M83" s="8">
        <v>602</v>
      </c>
      <c r="N83" s="8">
        <v>14</v>
      </c>
      <c r="O83" s="8">
        <v>16</v>
      </c>
      <c r="P83" s="8">
        <v>99</v>
      </c>
      <c r="Q83" s="8">
        <v>303</v>
      </c>
      <c r="R83" s="8">
        <v>3.5</v>
      </c>
      <c r="S83" s="8">
        <v>402</v>
      </c>
    </row>
    <row r="84" spans="12:19">
      <c r="L84" s="5" t="s">
        <v>1763</v>
      </c>
      <c r="M84" s="5">
        <v>2900</v>
      </c>
      <c r="N84" s="5">
        <v>72.5</v>
      </c>
      <c r="O84" s="5">
        <v>81</v>
      </c>
      <c r="P84" s="5">
        <v>471</v>
      </c>
      <c r="Q84" s="5">
        <v>1100</v>
      </c>
      <c r="R84" s="5">
        <v>11.8</v>
      </c>
      <c r="S84" s="5">
        <v>1500</v>
      </c>
    </row>
    <row r="85" spans="12:19">
      <c r="L85" s="5" t="s">
        <v>1764</v>
      </c>
      <c r="M85" s="9">
        <f>M83*100/M84</f>
        <v>20.758620689655199</v>
      </c>
      <c r="N85" s="9">
        <f t="shared" ref="N85" si="78">N83*100/N84</f>
        <v>19.310344827586199</v>
      </c>
      <c r="O85" s="9">
        <f t="shared" ref="O85" si="79">O83*100/O84</f>
        <v>19.7530864197531</v>
      </c>
      <c r="P85" s="9">
        <f t="shared" ref="P85" si="80">P83*100/P84</f>
        <v>21.019108280254802</v>
      </c>
      <c r="Q85" s="9">
        <f t="shared" ref="Q85:R85" si="81">Q83*100/Q84</f>
        <v>27.545454545454501</v>
      </c>
      <c r="R85" s="9">
        <f t="shared" si="81"/>
        <v>29.661016949152501</v>
      </c>
      <c r="S85" s="9">
        <f t="shared" ref="S85" si="82">S83*100/S84</f>
        <v>26.8</v>
      </c>
    </row>
    <row r="87" spans="12:19">
      <c r="L87" s="14"/>
      <c r="M87" s="16">
        <v>582</v>
      </c>
      <c r="N87" s="16">
        <v>15</v>
      </c>
      <c r="O87" s="16">
        <v>16</v>
      </c>
      <c r="P87" s="16">
        <v>93</v>
      </c>
      <c r="Q87" s="16">
        <v>302</v>
      </c>
      <c r="R87" s="16">
        <v>4.2</v>
      </c>
      <c r="S87" s="16">
        <v>405</v>
      </c>
    </row>
    <row r="88" spans="12:19">
      <c r="L88" s="14"/>
      <c r="M88" s="16">
        <v>602</v>
      </c>
      <c r="N88" s="16">
        <v>14</v>
      </c>
      <c r="O88" s="16">
        <v>16</v>
      </c>
      <c r="P88" s="16">
        <v>99</v>
      </c>
      <c r="Q88" s="16">
        <v>303</v>
      </c>
      <c r="R88" s="16">
        <v>3.5</v>
      </c>
      <c r="S88" s="16">
        <v>402</v>
      </c>
    </row>
    <row r="89" spans="12:19">
      <c r="L89" s="14"/>
      <c r="M89" s="16">
        <f>SUM(M87:M88)</f>
        <v>1184</v>
      </c>
      <c r="N89" s="16">
        <f t="shared" ref="N89" si="83">SUM(N87:N88)</f>
        <v>29</v>
      </c>
      <c r="O89" s="16">
        <f t="shared" ref="O89" si="84">SUM(O87:O88)</f>
        <v>32</v>
      </c>
      <c r="P89" s="16">
        <f t="shared" ref="P89" si="85">SUM(P87:P88)</f>
        <v>192</v>
      </c>
      <c r="Q89" s="16">
        <f t="shared" ref="Q89" si="86">SUM(Q87:Q88)</f>
        <v>605</v>
      </c>
      <c r="R89" s="16">
        <f t="shared" ref="R89" si="87">SUM(R87:R88)</f>
        <v>7.7</v>
      </c>
      <c r="S89" s="16">
        <f t="shared" ref="S89" si="88">SUM(S87:S88)</f>
        <v>807</v>
      </c>
    </row>
    <row r="90" spans="12:19">
      <c r="L90" s="14" t="s">
        <v>1769</v>
      </c>
      <c r="M90" s="11">
        <f>M89/2</f>
        <v>592</v>
      </c>
      <c r="N90" s="11">
        <f t="shared" ref="N90" si="89">N89/2</f>
        <v>14.5</v>
      </c>
      <c r="O90" s="11">
        <f t="shared" ref="O90" si="90">O89/2</f>
        <v>16</v>
      </c>
      <c r="P90" s="11">
        <f t="shared" ref="P90" si="91">P89/2</f>
        <v>96</v>
      </c>
      <c r="Q90" s="11">
        <f t="shared" ref="Q90" si="92">Q89/2</f>
        <v>302.5</v>
      </c>
      <c r="R90" s="11">
        <f t="shared" ref="R90" si="93">R89/2</f>
        <v>3.85</v>
      </c>
      <c r="S90" s="11">
        <f t="shared" ref="S90" si="94">S89/2</f>
        <v>403.5</v>
      </c>
    </row>
    <row r="91" spans="12:19">
      <c r="L91" s="14" t="s">
        <v>1770</v>
      </c>
      <c r="M91" s="12">
        <v>2900</v>
      </c>
      <c r="N91" s="12">
        <v>72.5</v>
      </c>
      <c r="O91" s="12">
        <v>81</v>
      </c>
      <c r="P91" s="12">
        <v>471</v>
      </c>
      <c r="Q91" s="12">
        <v>1100</v>
      </c>
      <c r="R91" s="12">
        <v>11.8</v>
      </c>
      <c r="S91" s="12">
        <v>1500</v>
      </c>
    </row>
    <row r="92" spans="12:19">
      <c r="L92" s="14" t="s">
        <v>1771</v>
      </c>
      <c r="M92" s="11">
        <f>M90*100/M91</f>
        <v>20.413793103448299</v>
      </c>
      <c r="N92" s="11">
        <f t="shared" ref="N92" si="95">N90*100/N91</f>
        <v>20</v>
      </c>
      <c r="O92" s="11">
        <f t="shared" ref="O92" si="96">O90*100/O91</f>
        <v>19.7530864197531</v>
      </c>
      <c r="P92" s="11">
        <f t="shared" ref="P92" si="97">P90*100/P91</f>
        <v>20.382165605095501</v>
      </c>
      <c r="Q92" s="11">
        <f t="shared" ref="Q92:R92" si="98">Q90*100/Q91</f>
        <v>27.5</v>
      </c>
      <c r="R92" s="11">
        <f t="shared" si="98"/>
        <v>32.627118644067799</v>
      </c>
      <c r="S92" s="11">
        <f t="shared" ref="S92" si="99">S90*100/S91</f>
        <v>26.9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F2. ANALISIS PRIMARIA 4,5</vt:lpstr>
      <vt:lpstr>Hoja1</vt:lpstr>
      <vt:lpstr>Tabla de composicion 2018</vt:lpstr>
      <vt:lpstr>Recomendaciones</vt:lpstr>
      <vt:lpstr>Hoja3</vt:lpstr>
      <vt:lpstr>Recomendaciones!_9_a_11_meses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keywords>JENIS ESCUDERO SCHONOWOLF</cp:keywords>
  <cp:lastModifiedBy>rebeca calvo</cp:lastModifiedBy>
  <cp:lastPrinted>2024-11-27T02:07:00Z</cp:lastPrinted>
  <dcterms:created xsi:type="dcterms:W3CDTF">2019-08-06T04:07:00Z</dcterms:created>
  <dcterms:modified xsi:type="dcterms:W3CDTF">2026-08-05T19:49:43Z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F91036F1ABB241CBBC4DE50C9DA6A16B_12</vt:lpwstr>
  </property>
  <property fmtid="{D5CDD505-2E9C-101B-9397-08002B2CF9AE}" pid="3" name="KSOProductBuildVer">
    <vt:lpwstr>3082-12.2.0.23196</vt:lpwstr>
  </property>
</Properties>
</file>